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52" activeTab="0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Large CAP" sheetId="6" r:id="rId6"/>
    <sheet name="ULTRA" sheetId="7" r:id="rId7"/>
    <sheet name="BAL ADV" sheetId="8" r:id="rId8"/>
    <sheet name="EQ INCOME" sheetId="9" r:id="rId9"/>
    <sheet name="TAX" sheetId="10" r:id="rId10"/>
    <sheet name="HYB-S10" sheetId="11" r:id="rId11"/>
    <sheet name="LOW DURATION" sheetId="12" r:id="rId12"/>
    <sheet name="EUROLAND OFFSHORE" sheetId="13" r:id="rId13"/>
    <sheet name="GILT" sheetId="14" r:id="rId14"/>
    <sheet name="SHORT FLOAT" sheetId="15" r:id="rId15"/>
    <sheet name="INCOME ADV" sheetId="16" r:id="rId16"/>
    <sheet name="GLOBAL AGRI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HYB-S13" sheetId="23" r:id="rId23"/>
    <sheet name="INT-APS1" sheetId="24" r:id="rId24"/>
    <sheet name="HYB-S14" sheetId="25" r:id="rId25"/>
    <sheet name="FMP-S38" sheetId="26" r:id="rId26"/>
    <sheet name="FMP-S39" sheetId="27" r:id="rId27"/>
    <sheet name="HYB-S17" sheetId="28" r:id="rId28"/>
    <sheet name="HYB-S19" sheetId="29" r:id="rId29"/>
    <sheet name="INFLATION IBF" sheetId="30" r:id="rId30"/>
    <sheet name="FMP-S45" sheetId="31" r:id="rId31"/>
    <sheet name="FMP-S47" sheetId="32" r:id="rId32"/>
    <sheet name="FMP-S49" sheetId="33" r:id="rId33"/>
    <sheet name="MEDIUM TERM IF" sheetId="34" r:id="rId34"/>
    <sheet name="FMP-S54" sheetId="35" r:id="rId35"/>
    <sheet name="FMP-S56" sheetId="36" r:id="rId36"/>
    <sheet name="FMP-S57" sheetId="37" r:id="rId37"/>
    <sheet name="FMP-S58" sheetId="38" r:id="rId38"/>
    <sheet name="FMP-S60" sheetId="39" r:id="rId39"/>
    <sheet name="FMP-S61" sheetId="40" r:id="rId40"/>
    <sheet name="FMP-S62" sheetId="41" r:id="rId41"/>
    <sheet name="FMP-S63" sheetId="42" r:id="rId42"/>
    <sheet name="ARBITRAGE" sheetId="43" r:id="rId43"/>
    <sheet name="Credit Opportunities" sheetId="44" r:id="rId44"/>
    <sheet name="FMFD-S29" sheetId="45" r:id="rId45"/>
    <sheet name="FMFD-S31" sheetId="46" r:id="rId46"/>
    <sheet name="FMP-S64" sheetId="47" r:id="rId47"/>
    <sheet name="FMP-S66" sheetId="48" r:id="rId48"/>
    <sheet name="FMP-S68" sheetId="49" r:id="rId49"/>
    <sheet name="FMP-S69" sheetId="50" r:id="rId50"/>
    <sheet name="FMP-S70" sheetId="51" r:id="rId51"/>
    <sheet name="FMP-S71" sheetId="52" r:id="rId52"/>
    <sheet name="FMP-S72" sheetId="53" r:id="rId53"/>
    <sheet name="FMP-S75" sheetId="54" r:id="rId54"/>
    <sheet name="FMP-S77" sheetId="55" r:id="rId55"/>
    <sheet name="FMP-S78" sheetId="56" r:id="rId56"/>
    <sheet name="FMP-S82" sheetId="57" r:id="rId57"/>
    <sheet name="FMP-S85" sheetId="58" r:id="rId58"/>
    <sheet name="FMP-S86" sheetId="59" r:id="rId59"/>
    <sheet name="FMP-S87" sheetId="60" r:id="rId60"/>
    <sheet name="FMP-S91" sheetId="61" r:id="rId61"/>
    <sheet name="FMP-S95" sheetId="62" r:id="rId62"/>
    <sheet name="HYB-S21" sheetId="63" r:id="rId63"/>
    <sheet name="HYB-S22" sheetId="64" r:id="rId64"/>
    <sheet name="HYB-S23" sheetId="65" r:id="rId65"/>
    <sheet name="HYB-S26" sheetId="66" r:id="rId66"/>
    <sheet name="HYB-S27" sheetId="67" r:id="rId67"/>
    <sheet name="HYB-S29" sheetId="68" r:id="rId68"/>
    <sheet name="HYB-S31" sheetId="69" r:id="rId69"/>
    <sheet name="HYB-S32" sheetId="70" r:id="rId70"/>
    <sheet name="HYB-S33" sheetId="71" r:id="rId71"/>
    <sheet name="HYB-S34" sheetId="72" r:id="rId72"/>
    <sheet name="HYB-S35" sheetId="73" r:id="rId73"/>
    <sheet name="HYB-S37" sheetId="74" r:id="rId74"/>
    <sheet name="HYB-S39" sheetId="75" r:id="rId75"/>
    <sheet name="HYB-S40" sheetId="76" r:id="rId76"/>
    <sheet name="HYB-S41" sheetId="77" r:id="rId77"/>
    <sheet name="LARGECAP1" sheetId="78" r:id="rId78"/>
    <sheet name="LARGECAP2" sheetId="79" r:id="rId79"/>
    <sheet name="LARGECAP3" sheetId="80" r:id="rId80"/>
    <sheet name="MIDCAP 1" sheetId="81" r:id="rId81"/>
    <sheet name="PDBF" sheetId="82" r:id="rId82"/>
    <sheet name="MIDCAP" sheetId="83" r:id="rId83"/>
    <sheet name="DIVERSIFIED" sheetId="84" r:id="rId84"/>
    <sheet name="TAX SAVING" sheetId="85" r:id="rId85"/>
    <sheet name="Sheet1" sheetId="86" r:id="rId86"/>
  </sheets>
  <definedNames/>
  <calcPr fullCalcOnLoad="1"/>
</workbook>
</file>

<file path=xl/sharedStrings.xml><?xml version="1.0" encoding="utf-8"?>
<sst xmlns="http://schemas.openxmlformats.org/spreadsheetml/2006/main" count="13367" uniqueCount="2095">
  <si>
    <t>DHFL Pramerica Hybrid Fixed Term Fund - Series 6</t>
  </si>
  <si>
    <t/>
  </si>
  <si>
    <t>Monthly Portfolio Statement as on September 30,2016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</si>
  <si>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</si>
  <si>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</si>
  <si>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</si>
  <si>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</si>
  <si>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</si>
  <si>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</si>
  <si>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</si>
  <si>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</si>
  <si>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</si>
  <si>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</si>
  <si>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</si>
  <si>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</si>
  <si>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</si>
  <si>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</si>
  <si>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</si>
  <si>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</si>
  <si>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</si>
  <si>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(b) Privately placed / Unlisted</t>
  </si>
  <si>
    <t>NIL</t>
  </si>
  <si>
    <t>CBLO / Reverse Repo</t>
  </si>
  <si>
    <t>CBL_031016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</si>
  <si>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</si>
  <si>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</si>
  <si>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</si>
  <si>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</si>
  <si>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</si>
  <si>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</si>
  <si>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</si>
  <si>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</si>
  <si>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</si>
  <si>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</si>
  <si>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</si>
  <si>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</si>
  <si>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</si>
  <si>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</si>
  <si>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</si>
  <si>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IBHF423</t>
  </si>
  <si>
    <t>10.1% Indiabulls Housing Finance Limited **</t>
  </si>
  <si>
    <t>INE148I07233</t>
  </si>
  <si>
    <t>CARE AAA</t>
  </si>
  <si>
    <t>ECLF609</t>
  </si>
  <si>
    <t>9.8% ECL Finance Ltd **</t>
  </si>
  <si>
    <t>INE804I07I22</t>
  </si>
  <si>
    <t>ICRA AA</t>
  </si>
  <si>
    <t>SESA114</t>
  </si>
  <si>
    <t>9.36% Vedanta Limited **</t>
  </si>
  <si>
    <t>INE205A07014</t>
  </si>
  <si>
    <t>CRISIL AA-</t>
  </si>
  <si>
    <t>BSES125</t>
  </si>
  <si>
    <t>11.6% Reliance Infrastructure Limited **</t>
  </si>
  <si>
    <t>INE036A07401</t>
  </si>
  <si>
    <t>FITCH AA-(SO)</t>
  </si>
  <si>
    <t>HDFB463</t>
  </si>
  <si>
    <t>7.95% HDFC Bank Limited</t>
  </si>
  <si>
    <t>INE040A08369</t>
  </si>
  <si>
    <t>HDFC857</t>
  </si>
  <si>
    <t>8.46% Housing Development Finance Corporation Limited **</t>
  </si>
  <si>
    <t>INE001A07PD9</t>
  </si>
  <si>
    <t>HITC21</t>
  </si>
  <si>
    <t>11.25% Hansdeep Industries &amp; Trading Co. Ltd. **</t>
  </si>
  <si>
    <t>INE298T07027</t>
  </si>
  <si>
    <t>CARE AA(SO)</t>
  </si>
  <si>
    <t>INBS21</t>
  </si>
  <si>
    <t>9.25% Reliance Jio Infocomm Limited **</t>
  </si>
  <si>
    <t>INE110L08037</t>
  </si>
  <si>
    <t>BAFL498</t>
  </si>
  <si>
    <t>8.85% Bajaj Finance Limited **</t>
  </si>
  <si>
    <t>INE296A07KF1</t>
  </si>
  <si>
    <t>FITCH AAA</t>
  </si>
  <si>
    <t>MMFS975</t>
  </si>
  <si>
    <t>8.51% Mahindra &amp; Mahindra Financial Services Limited **</t>
  </si>
  <si>
    <t>INE774D07PB9</t>
  </si>
  <si>
    <t>DHFL258</t>
  </si>
  <si>
    <t>9.1% Dewan Housing Finance Corporation Limited **</t>
  </si>
  <si>
    <t>INE202B07HQ0</t>
  </si>
  <si>
    <t>DHFL273</t>
  </si>
  <si>
    <t>9.05% Dewan Housing Finance Corporation Limited **</t>
  </si>
  <si>
    <t>INE202B07IJ3</t>
  </si>
  <si>
    <t>SIND398</t>
  </si>
  <si>
    <t>9.24% Vedanta Limited **</t>
  </si>
  <si>
    <t>INE268A07129</t>
  </si>
  <si>
    <t>RENL21</t>
  </si>
  <si>
    <t>14% Religare Enterprises Limited **</t>
  </si>
  <si>
    <t>INE621H07017</t>
  </si>
  <si>
    <t>FITCH AA-</t>
  </si>
  <si>
    <t>GOI1217</t>
  </si>
  <si>
    <t>IN0020140045</t>
  </si>
  <si>
    <t>INBS32</t>
  </si>
  <si>
    <t>9% Reliance Jio Infocomm Limited</t>
  </si>
  <si>
    <t>INE110L08060</t>
  </si>
  <si>
    <t>POWF328</t>
  </si>
  <si>
    <t>8.36% Power Finance Corporation Limited **</t>
  </si>
  <si>
    <t>INE134E08HV7</t>
  </si>
  <si>
    <t>POWF281</t>
  </si>
  <si>
    <t>9.32% Power Finance Corporation Limited **</t>
  </si>
  <si>
    <t>INE134E08GC9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</si>
  <si>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</si>
  <si>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</si>
  <si>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</si>
  <si>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</si>
  <si>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</si>
  <si>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</si>
  <si>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</si>
  <si>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</si>
  <si>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</si>
  <si>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</si>
  <si>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</si>
  <si>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</si>
  <si>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BOMA256</t>
  </si>
  <si>
    <t>Bank of Maharashtra ** #</t>
  </si>
  <si>
    <t>INE457A16HX9</t>
  </si>
  <si>
    <t>CRISIL A1+</t>
  </si>
  <si>
    <t>ANBA419</t>
  </si>
  <si>
    <t>Andhra Bank ** #</t>
  </si>
  <si>
    <t>INE434A16ND8</t>
  </si>
  <si>
    <t>CARE A1+</t>
  </si>
  <si>
    <t>Commercial Paper</t>
  </si>
  <si>
    <t>NICH707</t>
  </si>
  <si>
    <t>Piramal Enterprises Limited ** #</t>
  </si>
  <si>
    <t>INE140A14LY6</t>
  </si>
  <si>
    <t>EDCO204</t>
  </si>
  <si>
    <t>Edelweiss Commodities Services Ltd ** #</t>
  </si>
  <si>
    <t>INE657N14FL1</t>
  </si>
  <si>
    <t>BGPP144</t>
  </si>
  <si>
    <t>Bilt Graphic Paper Products Ltd ** #</t>
  </si>
  <si>
    <t>INE161J14DC6</t>
  </si>
  <si>
    <t>FITCH A1</t>
  </si>
  <si>
    <t>RICL80</t>
  </si>
  <si>
    <t>Barclays Invest &amp; Loans India Ltd ** #</t>
  </si>
  <si>
    <t>INE704I14585</t>
  </si>
  <si>
    <t>#  Unlisted Security</t>
  </si>
  <si>
    <t>DHFL Pramerica Insta Cash Plus Fund</t>
  </si>
  <si>
    <t>IBHF334</t>
  </si>
  <si>
    <t>9.15% Indiabulls Housing Finance Limited **</t>
  </si>
  <si>
    <t>INE148I07BX9</t>
  </si>
  <si>
    <t>Bills Rediscounting</t>
  </si>
  <si>
    <t>IIBL637</t>
  </si>
  <si>
    <t>IndusInd Bank Limited ** #</t>
  </si>
  <si>
    <t>INE095A16TX2</t>
  </si>
  <si>
    <t>SIBL279</t>
  </si>
  <si>
    <t>The South Indian Bank Limited ** #</t>
  </si>
  <si>
    <t>INE683A16IR0</t>
  </si>
  <si>
    <t>DENA196</t>
  </si>
  <si>
    <t>Dena Bank ** #</t>
  </si>
  <si>
    <t>INE077A16EK9</t>
  </si>
  <si>
    <t>ANBA442</t>
  </si>
  <si>
    <t>INE434A16OK1</t>
  </si>
  <si>
    <t>IIBL638</t>
  </si>
  <si>
    <t>INE095A16TY0</t>
  </si>
  <si>
    <t>PSBK380</t>
  </si>
  <si>
    <t>Punjab &amp; Sind Bank ** #</t>
  </si>
  <si>
    <t>INE608A16NG0</t>
  </si>
  <si>
    <t>PSBK381</t>
  </si>
  <si>
    <t>INE608A16NI6</t>
  </si>
  <si>
    <t>DENA197</t>
  </si>
  <si>
    <t>INE077A16EL7</t>
  </si>
  <si>
    <t>FEBA251</t>
  </si>
  <si>
    <t>The Federal Bank  Limited ** #</t>
  </si>
  <si>
    <t>INE171A16FY8</t>
  </si>
  <si>
    <t>KMBK656</t>
  </si>
  <si>
    <t>Kotak Mahindra Bank Limited ** #</t>
  </si>
  <si>
    <t>INE237A16V11</t>
  </si>
  <si>
    <t>BARC30</t>
  </si>
  <si>
    <t>Barclays Bank Plc ** #</t>
  </si>
  <si>
    <t>INE083J16132</t>
  </si>
  <si>
    <t>CORB542</t>
  </si>
  <si>
    <t>Corporation Bank ** #</t>
  </si>
  <si>
    <t>INE112A16KP0</t>
  </si>
  <si>
    <t>ORBA689</t>
  </si>
  <si>
    <t>Oriental Bank of Commerce ** #</t>
  </si>
  <si>
    <t>INE141A16XF3</t>
  </si>
  <si>
    <t>NBAR321</t>
  </si>
  <si>
    <t>National Bank For Agriculture and Rural Development ** #</t>
  </si>
  <si>
    <t>INE261F14AS4</t>
  </si>
  <si>
    <t>EDCO245</t>
  </si>
  <si>
    <t>INE657N14HN3</t>
  </si>
  <si>
    <t>NBAR324</t>
  </si>
  <si>
    <t>INE261F14AV8</t>
  </si>
  <si>
    <t>IBHF438</t>
  </si>
  <si>
    <t>Indiabulls Housing Finance Limited ** #</t>
  </si>
  <si>
    <t>INE148I14NH3</t>
  </si>
  <si>
    <t>IIHF50</t>
  </si>
  <si>
    <t>India Infoline Housing Finance Ltd ** #</t>
  </si>
  <si>
    <t>INE477L14780</t>
  </si>
  <si>
    <t>APOT152</t>
  </si>
  <si>
    <t>Apollo Tyres Limited ** #</t>
  </si>
  <si>
    <t>INE438A14ID4</t>
  </si>
  <si>
    <t>ABHF35</t>
  </si>
  <si>
    <t>Aditya Birla Housing Finance Ltd. ** #</t>
  </si>
  <si>
    <t>INE831R14413</t>
  </si>
  <si>
    <t>TGSI183</t>
  </si>
  <si>
    <t>TGS Investment &amp; Trade Pvt Ltd ** #</t>
  </si>
  <si>
    <t>INE597H14FO5</t>
  </si>
  <si>
    <t>TTIP96</t>
  </si>
  <si>
    <t>Trapti Trading &amp; Invest Pvt Ltd ** #</t>
  </si>
  <si>
    <t>INE977J14DU7</t>
  </si>
  <si>
    <t>KECI76</t>
  </si>
  <si>
    <t>KEC International Limited ** #</t>
  </si>
  <si>
    <t>INE389H14BG2</t>
  </si>
  <si>
    <t>FITCH A1+</t>
  </si>
  <si>
    <t>TCAL451</t>
  </si>
  <si>
    <t>Tata Capital Ltd ** #</t>
  </si>
  <si>
    <t>INE976I14KR2</t>
  </si>
  <si>
    <t>EDHF54</t>
  </si>
  <si>
    <t>Edelweiss Housing Finance Ltd ** #</t>
  </si>
  <si>
    <t>INE530L14505</t>
  </si>
  <si>
    <t>CENT209</t>
  </si>
  <si>
    <t>Century Textiles &amp; Industries Limited ** #</t>
  </si>
  <si>
    <t>INE055A14DX5</t>
  </si>
  <si>
    <t>JMFL33</t>
  </si>
  <si>
    <t>JM Financial Limited ** #</t>
  </si>
  <si>
    <t>INE780C14513</t>
  </si>
  <si>
    <t>TVCS41</t>
  </si>
  <si>
    <t>TVS Credit Services Ltd ** #</t>
  </si>
  <si>
    <t>INE729N14756</t>
  </si>
  <si>
    <t>TVCS42</t>
  </si>
  <si>
    <t>INE729N14814</t>
  </si>
  <si>
    <t>IIFW36</t>
  </si>
  <si>
    <t>IIFL Wealth Finance Limited ** #</t>
  </si>
  <si>
    <t>INE248U14240</t>
  </si>
  <si>
    <t>IIDL144</t>
  </si>
  <si>
    <t>L and T Fincorp Limited ** #</t>
  </si>
  <si>
    <t>INE759E14DO3</t>
  </si>
  <si>
    <t>EDCO258</t>
  </si>
  <si>
    <t>INE657N14ID2</t>
  </si>
  <si>
    <t>VFPL113</t>
  </si>
  <si>
    <t>Volkswagen Finance Pvt Ltd ** #</t>
  </si>
  <si>
    <t>INE851M14EJ9</t>
  </si>
  <si>
    <t>IIFW37</t>
  </si>
  <si>
    <t>INE248U14232</t>
  </si>
  <si>
    <t>IIFW32</t>
  </si>
  <si>
    <t>INE248U14174</t>
  </si>
  <si>
    <t>GOAG95</t>
  </si>
  <si>
    <t>Godrej Agrovet Ltd ** #</t>
  </si>
  <si>
    <t>INE850D14ES1</t>
  </si>
  <si>
    <t>BTMT135</t>
  </si>
  <si>
    <t>Birla TMT Holdings Pvt Ltd ** #</t>
  </si>
  <si>
    <t>INE179J14ED4</t>
  </si>
  <si>
    <t>AFPL74</t>
  </si>
  <si>
    <t>Au Financiers (India) Limited ** #</t>
  </si>
  <si>
    <t>INE949L14986</t>
  </si>
  <si>
    <t>SESA247</t>
  </si>
  <si>
    <t>Vedanta Limited ** #</t>
  </si>
  <si>
    <t>INE205A14GJ8</t>
  </si>
  <si>
    <t>IIFW39</t>
  </si>
  <si>
    <t>INE248U14273</t>
  </si>
  <si>
    <t>JMFP653</t>
  </si>
  <si>
    <t>JM Financial Products  Ltd ** #</t>
  </si>
  <si>
    <t>INE523H14UT9</t>
  </si>
  <si>
    <t>GOSL153</t>
  </si>
  <si>
    <t>Godrej Industries Limited ** #</t>
  </si>
  <si>
    <t>INE233A14HU5</t>
  </si>
  <si>
    <t>GOAG96</t>
  </si>
  <si>
    <t>INE850D14ET9</t>
  </si>
  <si>
    <t>JMFP637</t>
  </si>
  <si>
    <t>INE523H14WP3</t>
  </si>
  <si>
    <t>JMFL30</t>
  </si>
  <si>
    <t>INE780C14463</t>
  </si>
  <si>
    <t>JMFP641</t>
  </si>
  <si>
    <t>INE523H14VR1</t>
  </si>
  <si>
    <t>JMFP642</t>
  </si>
  <si>
    <t>INE523H14XA3</t>
  </si>
  <si>
    <t>STPR49</t>
  </si>
  <si>
    <t>JK Lakshmi Cement Limited ** #</t>
  </si>
  <si>
    <t>INE786A14621</t>
  </si>
  <si>
    <t>JMFL35</t>
  </si>
  <si>
    <t>INE780C14539</t>
  </si>
  <si>
    <t>STPR50</t>
  </si>
  <si>
    <t>INE786A14639</t>
  </si>
  <si>
    <t>BGFL740</t>
  </si>
  <si>
    <t>Aditya Birla Finance Ltd ** #</t>
  </si>
  <si>
    <t>INE860H14VW7</t>
  </si>
  <si>
    <t>HDFC871</t>
  </si>
  <si>
    <t>Housing Development Finance Corporation Limited ** #</t>
  </si>
  <si>
    <t>INE001A14PQ7</t>
  </si>
  <si>
    <t>EDCO256</t>
  </si>
  <si>
    <t>INE657N14HT0</t>
  </si>
  <si>
    <t>SIDB279</t>
  </si>
  <si>
    <t>Small Industries Dev Bank of India ** #</t>
  </si>
  <si>
    <t>INE556F14DK8</t>
  </si>
  <si>
    <t>Treasury Bill</t>
  </si>
  <si>
    <t>TBIL1202</t>
  </si>
  <si>
    <t>91 Days Tbill (MD 29/12/2016)</t>
  </si>
  <si>
    <t>IN002016X264</t>
  </si>
  <si>
    <t>TBIL1200</t>
  </si>
  <si>
    <t>91 Days Tbill (MD 22/12/2016)</t>
  </si>
  <si>
    <t>IN002016X256</t>
  </si>
  <si>
    <t>TBIL1195</t>
  </si>
  <si>
    <t>91 Days Tbill (MD 01/12/2016)</t>
  </si>
  <si>
    <t>IN002016X223</t>
  </si>
  <si>
    <t>TBIL1196</t>
  </si>
  <si>
    <t>91 Days Tbill (MD 08/12/2016)</t>
  </si>
  <si>
    <t>IN002016X231</t>
  </si>
  <si>
    <t>TBIL1187</t>
  </si>
  <si>
    <t>91 Days Tbill (MD 03/11/2016)</t>
  </si>
  <si>
    <t>IN002016X181</t>
  </si>
  <si>
    <t>TBIL1124</t>
  </si>
  <si>
    <t>364 Days Tbill (MD 26/12/2016)</t>
  </si>
  <si>
    <t>IN002015Z204</t>
  </si>
  <si>
    <t>TBIL1164</t>
  </si>
  <si>
    <t>182 Days Tbill (MD 17/11/2016)</t>
  </si>
  <si>
    <t>IN002016Y049</t>
  </si>
  <si>
    <t>TBIL1159</t>
  </si>
  <si>
    <t>182 Days Tbill (MD 03/11/2016)</t>
  </si>
  <si>
    <t>IN002016Y031</t>
  </si>
  <si>
    <t>TBIL1121</t>
  </si>
  <si>
    <t>364 Days Tbill (MD 08/12/2016)</t>
  </si>
  <si>
    <t>IN002015Z196</t>
  </si>
  <si>
    <t>TBIL1188</t>
  </si>
  <si>
    <t>91 Days Tbill (MD 10/11/2016)</t>
  </si>
  <si>
    <t>IN002016X199</t>
  </si>
  <si>
    <t>TBIL1113</t>
  </si>
  <si>
    <t>364 Days Tbill (MD 11/11/2016)</t>
  </si>
  <si>
    <t>IN002015Z170</t>
  </si>
  <si>
    <t>TBIL1193</t>
  </si>
  <si>
    <t>91 Days Tbill (MD 24/11/2016)</t>
  </si>
  <si>
    <t>IN002016X215</t>
  </si>
  <si>
    <t>Others</t>
  </si>
  <si>
    <t>Fixed Deposit</t>
  </si>
  <si>
    <t>DHFL Pramerica Premier Bond Fund</t>
  </si>
  <si>
    <t>PHFP90</t>
  </si>
  <si>
    <t>8.47% PNB Housing Finance Ltd **</t>
  </si>
  <si>
    <t>INE572E09361</t>
  </si>
  <si>
    <t>SAIL122</t>
  </si>
  <si>
    <t>8.60% Steel Authority of India Limited **</t>
  </si>
  <si>
    <t>INE114A07646</t>
  </si>
  <si>
    <t>CARE AA+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</si>
  <si>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</si>
  <si>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</si>
  <si>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</si>
  <si>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</si>
  <si>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</si>
  <si>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</si>
  <si>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</si>
  <si>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</si>
  <si>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</si>
  <si>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</si>
  <si>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RUPL22</t>
  </si>
  <si>
    <t>8.95% Reliance Utilities &amp; Power Pvt Ltd **</t>
  </si>
  <si>
    <t>INE936D07067</t>
  </si>
  <si>
    <t>RECL284</t>
  </si>
  <si>
    <t>8.36% Rural Electrification Corporation Limited **</t>
  </si>
  <si>
    <t>INE020B08955</t>
  </si>
  <si>
    <t>PGCI361</t>
  </si>
  <si>
    <t>8.20% Power Grid Corporation of India Limited **</t>
  </si>
  <si>
    <t>INE752E07MF1</t>
  </si>
  <si>
    <t>HDFC757</t>
  </si>
  <si>
    <t>8.49% Housing Development Finance Corporation Limited **</t>
  </si>
  <si>
    <t>INE001A07NU8</t>
  </si>
  <si>
    <t>LICH353</t>
  </si>
  <si>
    <t>8.47% LIC Housing Finance Limited **</t>
  </si>
  <si>
    <t>INE115A07JV2</t>
  </si>
  <si>
    <t>BAFL503</t>
  </si>
  <si>
    <t>8.7% Bajaj Finance Limited **</t>
  </si>
  <si>
    <t>INE296A07KT2</t>
  </si>
  <si>
    <t>INBS95</t>
  </si>
  <si>
    <t>8.32% Reliance Jio Infocomm Limited **</t>
  </si>
  <si>
    <t>INE110L07070</t>
  </si>
  <si>
    <t>HDBF129</t>
  </si>
  <si>
    <t>8.48% HDB Financial Services Ltd **</t>
  </si>
  <si>
    <t>INE756I07886</t>
  </si>
  <si>
    <t>GOI1537</t>
  </si>
  <si>
    <t>IN2920150413</t>
  </si>
  <si>
    <t>IDFC507</t>
  </si>
  <si>
    <t>8.43% IDFC Bank Limited **</t>
  </si>
  <si>
    <t>INE092T08915</t>
  </si>
  <si>
    <t>HDBF148</t>
  </si>
  <si>
    <t>7.95% HDB Financial Services Ltd **</t>
  </si>
  <si>
    <t>INE756I07AE1</t>
  </si>
  <si>
    <t>IILD37</t>
  </si>
  <si>
    <t>8.24% India Infradebt Ltd **</t>
  </si>
  <si>
    <t>INE537P07232</t>
  </si>
  <si>
    <t>IRLY250</t>
  </si>
  <si>
    <t>9.57% Indian Railway Finance Corp Ltd **</t>
  </si>
  <si>
    <t>INE053F09HR2</t>
  </si>
  <si>
    <t>GOI1515</t>
  </si>
  <si>
    <t>IN2920150322</t>
  </si>
  <si>
    <t>HDFC849</t>
  </si>
  <si>
    <t>8.45% Housing Development Finance Corporation Limited **</t>
  </si>
  <si>
    <t>INE001A07OZ5</t>
  </si>
  <si>
    <t>HDBF143</t>
  </si>
  <si>
    <t>8.3% HDB Financial Services Ltd **</t>
  </si>
  <si>
    <t>INE756I07AB7</t>
  </si>
  <si>
    <t>POWF301</t>
  </si>
  <si>
    <t>8.55% Power Finance Corporation Limited **</t>
  </si>
  <si>
    <t>INE134E08GT3</t>
  </si>
  <si>
    <t>NBAR264</t>
  </si>
  <si>
    <t>8.3% National Bank For Agriculture and Rural Development **</t>
  </si>
  <si>
    <t>INE261F08519</t>
  </si>
  <si>
    <t>GAIL33</t>
  </si>
  <si>
    <t>9.14% GAIL (India) Limited **</t>
  </si>
  <si>
    <t>INE129A07164</t>
  </si>
  <si>
    <t>INBS49</t>
  </si>
  <si>
    <t>8.4% Reliance Jio Infocomm Limited **</t>
  </si>
  <si>
    <t>INE110L07039</t>
  </si>
  <si>
    <t>GOI1585</t>
  </si>
  <si>
    <t>IN2920160099</t>
  </si>
  <si>
    <t>EXIM388</t>
  </si>
  <si>
    <t>9.60% Export Import Bank of India **</t>
  </si>
  <si>
    <t>INE514E08DF2</t>
  </si>
  <si>
    <t>GOI1572</t>
  </si>
  <si>
    <t>IN1620160029</t>
  </si>
  <si>
    <t>PGCI383</t>
  </si>
  <si>
    <t>8.32% Power Grid Corporation of India Limited **</t>
  </si>
  <si>
    <t>INE752E07NJ1</t>
  </si>
  <si>
    <t>NHPC74</t>
  </si>
  <si>
    <t>8.49% NHPC Limited **</t>
  </si>
  <si>
    <t>INE848E07609</t>
  </si>
  <si>
    <t>HDBF127</t>
  </si>
  <si>
    <t>8.8394% HDB Financial Services Ltd **</t>
  </si>
  <si>
    <t>INE756I07878</t>
  </si>
  <si>
    <t>NAPL25</t>
  </si>
  <si>
    <t>9.335% Nabha Power Ltd **</t>
  </si>
  <si>
    <t>INE445L08110</t>
  </si>
  <si>
    <t>ICRA AAA(SO)</t>
  </si>
  <si>
    <t>GOI1480</t>
  </si>
  <si>
    <t>IN2920150280</t>
  </si>
  <si>
    <t>PGCI278</t>
  </si>
  <si>
    <t>9.35% Power Grid Corporation of India Limited **</t>
  </si>
  <si>
    <t>INE752E07IO1</t>
  </si>
  <si>
    <t>ILFS551</t>
  </si>
  <si>
    <t>I L &amp; F S Ltd (ZCB) **</t>
  </si>
  <si>
    <t>INE871D07NS2</t>
  </si>
  <si>
    <t>GOI1581</t>
  </si>
  <si>
    <t>IN2920160057</t>
  </si>
  <si>
    <t>LICH152</t>
  </si>
  <si>
    <t>9.56% LIC Housing Finance Limited **</t>
  </si>
  <si>
    <t>INE115A07BV9</t>
  </si>
  <si>
    <t>SAIL62</t>
  </si>
  <si>
    <t>8.90% Steel Authority of India Limited **</t>
  </si>
  <si>
    <t>INE114A07448</t>
  </si>
  <si>
    <t>LICH202</t>
  </si>
  <si>
    <t>9.11% LIC Housing Finance Limited **</t>
  </si>
  <si>
    <t>INE115A07DR3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</si>
  <si>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</si>
  <si>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</si>
  <si>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</si>
  <si>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</si>
  <si>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</si>
  <si>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</si>
  <si>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</si>
  <si>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</si>
  <si>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</si>
  <si>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</si>
  <si>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</si>
  <si>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</si>
  <si>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GOI1583</t>
  </si>
  <si>
    <t>IN2920160073</t>
  </si>
  <si>
    <t>GOI1582</t>
  </si>
  <si>
    <t>IN2920160065</t>
  </si>
  <si>
    <t>GOI1538</t>
  </si>
  <si>
    <t>IN2920150421</t>
  </si>
  <si>
    <t>RECL195</t>
  </si>
  <si>
    <t>9.39% Rural Electrification Corporation Limited **</t>
  </si>
  <si>
    <t>INE020B08765</t>
  </si>
  <si>
    <t>IOTU71</t>
  </si>
  <si>
    <t>9.843% IOT Utkal Energy Services Limited **</t>
  </si>
  <si>
    <t>INE310L07225</t>
  </si>
  <si>
    <t>CRISIL AAA(SO)</t>
  </si>
  <si>
    <t>IOTU70</t>
  </si>
  <si>
    <t>INE310L07217</t>
  </si>
  <si>
    <t>IOTU69</t>
  </si>
  <si>
    <t>INE310L07209</t>
  </si>
  <si>
    <t>BAFL522</t>
  </si>
  <si>
    <t>8.6% Bajaj Finance Limited **</t>
  </si>
  <si>
    <t>INE296A07LK9</t>
  </si>
  <si>
    <t>GOI1584</t>
  </si>
  <si>
    <t>IN2920160081</t>
  </si>
  <si>
    <t>GOI1437</t>
  </si>
  <si>
    <t>IN1020150117</t>
  </si>
  <si>
    <t>$0.00%</t>
  </si>
  <si>
    <t>TASO82</t>
  </si>
  <si>
    <t>9.66% Tata Sons Ltd ** #</t>
  </si>
  <si>
    <t>INE895D08535</t>
  </si>
  <si>
    <t>ZCB - Zero Coupon Bond</t>
  </si>
  <si>
    <t xml:space="preserve">$  Less Than 0.01% of Net Asset Value 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</si>
  <si>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</si>
  <si>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</si>
  <si>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</si>
  <si>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</si>
  <si>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</si>
  <si>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</si>
  <si>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</si>
  <si>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</si>
  <si>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HDFC03</t>
  </si>
  <si>
    <t>Housing Development Finance Corporation Limited</t>
  </si>
  <si>
    <t>INE001A01036</t>
  </si>
  <si>
    <t>Finance</t>
  </si>
  <si>
    <t>INFS02</t>
  </si>
  <si>
    <t>Infosys Limited</t>
  </si>
  <si>
    <t>INE009A01021</t>
  </si>
  <si>
    <t>Software</t>
  </si>
  <si>
    <t>RIND01</t>
  </si>
  <si>
    <t>Reliance Industries Limited</t>
  </si>
  <si>
    <t>INE002A01018</t>
  </si>
  <si>
    <t>Petroleum Products</t>
  </si>
  <si>
    <t>ITCL02</t>
  </si>
  <si>
    <t>ITC Limited</t>
  </si>
  <si>
    <t>INE154A01025</t>
  </si>
  <si>
    <t>Consumer Non Durables</t>
  </si>
  <si>
    <t>IBCL05</t>
  </si>
  <si>
    <t>ICICI Bank Limited</t>
  </si>
  <si>
    <t>INE090A01021</t>
  </si>
  <si>
    <t>LARS02</t>
  </si>
  <si>
    <t>Larsen &amp; Toubro Limited</t>
  </si>
  <si>
    <t>INE018A01030</t>
  </si>
  <si>
    <t>Construction Project</t>
  </si>
  <si>
    <t>TCSL01</t>
  </si>
  <si>
    <t>Tata Consultancy Services Limited</t>
  </si>
  <si>
    <t>INE467B01029</t>
  </si>
  <si>
    <t>TELC03</t>
  </si>
  <si>
    <t>Tata Motors Limited</t>
  </si>
  <si>
    <t>INE155A01022</t>
  </si>
  <si>
    <t>Auto</t>
  </si>
  <si>
    <t>ULCC01</t>
  </si>
  <si>
    <t>UltraTech Cement Limited</t>
  </si>
  <si>
    <t>INE481G01011</t>
  </si>
  <si>
    <t>Cement</t>
  </si>
  <si>
    <t>MAUD01</t>
  </si>
  <si>
    <t>Maruti Suzuki India Limited</t>
  </si>
  <si>
    <t>INE585B01010</t>
  </si>
  <si>
    <t>UTIB02</t>
  </si>
  <si>
    <t>Axis Bank Limited</t>
  </si>
  <si>
    <t>INE238A01034</t>
  </si>
  <si>
    <t>IIBL01</t>
  </si>
  <si>
    <t>IndusInd Bank Limited</t>
  </si>
  <si>
    <t>INE095A01012</t>
  </si>
  <si>
    <t>SPIL03</t>
  </si>
  <si>
    <t>Sun Pharmaceuticals Industries Limited</t>
  </si>
  <si>
    <t>INE044A01036</t>
  </si>
  <si>
    <t>Pharmaceuticals</t>
  </si>
  <si>
    <t>SBAI02</t>
  </si>
  <si>
    <t>State Bank of India</t>
  </si>
  <si>
    <t>INE062A01020</t>
  </si>
  <si>
    <t>MAHI02</t>
  </si>
  <si>
    <t>Mahindra &amp; Mahindra Limited</t>
  </si>
  <si>
    <t>INE101A01026</t>
  </si>
  <si>
    <t>ASPA02</t>
  </si>
  <si>
    <t>Asian Paints Limited</t>
  </si>
  <si>
    <t>INE021A01026</t>
  </si>
  <si>
    <t>SHCE01</t>
  </si>
  <si>
    <t>Shree Cements Limited</t>
  </si>
  <si>
    <t>INE070A01015</t>
  </si>
  <si>
    <t>HLEL02</t>
  </si>
  <si>
    <t>Hindustan Unilever Limited</t>
  </si>
  <si>
    <t>INE030A01027</t>
  </si>
  <si>
    <t>KOMA02</t>
  </si>
  <si>
    <t>Kotak Mahindra Bank Limited</t>
  </si>
  <si>
    <t>INE237A01028</t>
  </si>
  <si>
    <t>HERO02</t>
  </si>
  <si>
    <t>Hero MotoCorp Limited</t>
  </si>
  <si>
    <t>INE158A01026</t>
  </si>
  <si>
    <t>MOTI02</t>
  </si>
  <si>
    <t>Bosch Limited</t>
  </si>
  <si>
    <t>INE323A01026</t>
  </si>
  <si>
    <t>Auto Ancillaries</t>
  </si>
  <si>
    <t>ZEET02</t>
  </si>
  <si>
    <t>Zee Entertainment Enterprises Limited</t>
  </si>
  <si>
    <t>INE256A01028</t>
  </si>
  <si>
    <t>Media &amp; Entertainment</t>
  </si>
  <si>
    <t>HCLT02</t>
  </si>
  <si>
    <t>HCL Technologies Limited</t>
  </si>
  <si>
    <t>INE860A01027</t>
  </si>
  <si>
    <t>ONGC02</t>
  </si>
  <si>
    <t>Oil &amp; Natural Gas Corporation Limited</t>
  </si>
  <si>
    <t>INE213A01029</t>
  </si>
  <si>
    <t>Oil</t>
  </si>
  <si>
    <t>DRRL02</t>
  </si>
  <si>
    <t>Dr. Reddy's Laboratories Limited</t>
  </si>
  <si>
    <t>INE089A01023</t>
  </si>
  <si>
    <t>BALN01</t>
  </si>
  <si>
    <t>Bajaj Auto Limited</t>
  </si>
  <si>
    <t>INE917I01010</t>
  </si>
  <si>
    <t>LUPL02</t>
  </si>
  <si>
    <t>Lupin Limited</t>
  </si>
  <si>
    <t>INE326A01037</t>
  </si>
  <si>
    <t>YESB01</t>
  </si>
  <si>
    <t>Yes Bank Limited</t>
  </si>
  <si>
    <t>INE528G01019</t>
  </si>
  <si>
    <t>BPCL01</t>
  </si>
  <si>
    <t>Bharat Petroleum Corporation Limited</t>
  </si>
  <si>
    <t>INE029A01011</t>
  </si>
  <si>
    <t>TISC01</t>
  </si>
  <si>
    <t>Tata Steel Limited</t>
  </si>
  <si>
    <t>INE081A01012</t>
  </si>
  <si>
    <t>Ferrous Metals</t>
  </si>
  <si>
    <t>BHEL01</t>
  </si>
  <si>
    <t>Bharat Electronics Limited</t>
  </si>
  <si>
    <t>INE263A01016</t>
  </si>
  <si>
    <t>Industrial Capital Goods</t>
  </si>
  <si>
    <t>CIPL03</t>
  </si>
  <si>
    <t>Cipla Limited</t>
  </si>
  <si>
    <t>INE059A01026</t>
  </si>
  <si>
    <t>ASEA02</t>
  </si>
  <si>
    <t>ABB India Limited</t>
  </si>
  <si>
    <t>INE117A01022</t>
  </si>
  <si>
    <t>(b) Unlisted</t>
  </si>
  <si>
    <t>DHFL Pramerica Ultra Short Term Fund</t>
  </si>
  <si>
    <t>DHFL229</t>
  </si>
  <si>
    <t>9.4% Dewan Housing Finance Corporation Limited **</t>
  </si>
  <si>
    <t>INE202B07GQ2</t>
  </si>
  <si>
    <t>BSES124</t>
  </si>
  <si>
    <t>INE036A07393</t>
  </si>
  <si>
    <t>NBAR283</t>
  </si>
  <si>
    <t>8.05% National Bank For Agriculture and Rural Development</t>
  </si>
  <si>
    <t>INE261F08576</t>
  </si>
  <si>
    <t>ICHF110</t>
  </si>
  <si>
    <t>ICICI Home Finance Company Ltd (ZCB) **</t>
  </si>
  <si>
    <t>INE071G08643</t>
  </si>
  <si>
    <t>IBHF254</t>
  </si>
  <si>
    <t>10% Indiabulls Housing Finance Limited **</t>
  </si>
  <si>
    <t>INE148I07886</t>
  </si>
  <si>
    <t>IBHF321</t>
  </si>
  <si>
    <t>9.30% Indiabulls Housing Finance Limited **</t>
  </si>
  <si>
    <t>INE148I07BS9</t>
  </si>
  <si>
    <t>DHFL180</t>
  </si>
  <si>
    <t>Dewan Housing Finance Corporation Limited (ZCB) **</t>
  </si>
  <si>
    <t>INE202B07AK8</t>
  </si>
  <si>
    <t>IBHF246</t>
  </si>
  <si>
    <t>INE148I07779</t>
  </si>
  <si>
    <t>ICRA AA+</t>
  </si>
  <si>
    <t>HDFC801</t>
  </si>
  <si>
    <t>1.43% Housing Development Finance Corporation Limited **</t>
  </si>
  <si>
    <t>INE001A07OC4</t>
  </si>
  <si>
    <t>(c) Securitised Debt</t>
  </si>
  <si>
    <t>NOVT39</t>
  </si>
  <si>
    <t>Nova X Trust Sr A Locomotive PTC ** #</t>
  </si>
  <si>
    <t>INE025M15121</t>
  </si>
  <si>
    <t>CORB510</t>
  </si>
  <si>
    <t>INE112A16JK3</t>
  </si>
  <si>
    <t>CANB754</t>
  </si>
  <si>
    <t>Canara Bank ** #</t>
  </si>
  <si>
    <t>INE476A16QX0</t>
  </si>
  <si>
    <t>EXIM540</t>
  </si>
  <si>
    <t>Export Import Bank of India ** #</t>
  </si>
  <si>
    <t>INE514E16AO3</t>
  </si>
  <si>
    <t>IBCL951</t>
  </si>
  <si>
    <t>ICICI Bank Limited ** #</t>
  </si>
  <si>
    <t>INE090A161F2</t>
  </si>
  <si>
    <t>IDBL767</t>
  </si>
  <si>
    <t>IDBI Bank Limited ** #</t>
  </si>
  <si>
    <t>INE008A16L36</t>
  </si>
  <si>
    <t>FCHL112</t>
  </si>
  <si>
    <t>Capital First Limited ** #</t>
  </si>
  <si>
    <t>INE688I14DN7</t>
  </si>
  <si>
    <t>TELC544</t>
  </si>
  <si>
    <t>Tata Motors Limited ** #</t>
  </si>
  <si>
    <t>INE155A14LB2</t>
  </si>
  <si>
    <t>EDCO240</t>
  </si>
  <si>
    <t>INE657N14GX4</t>
  </si>
  <si>
    <t>RICL78</t>
  </si>
  <si>
    <t>INE704I14536</t>
  </si>
  <si>
    <t>HDFC825</t>
  </si>
  <si>
    <t>INE001A14OR8</t>
  </si>
  <si>
    <t>KCSL44</t>
  </si>
  <si>
    <t>Kotak Commodity Services Private Ltd ** #</t>
  </si>
  <si>
    <t>INE410J14793</t>
  </si>
  <si>
    <t>JMFP646</t>
  </si>
  <si>
    <t>INE523H14VB5</t>
  </si>
  <si>
    <t>DHFL Pramerica Balanced Advantage fund</t>
  </si>
  <si>
    <t>Industry / Rating</t>
  </si>
  <si>
    <t>AMRA03</t>
  </si>
  <si>
    <t>Amara Raja Batteries Limited</t>
  </si>
  <si>
    <t>INE885A01032</t>
  </si>
  <si>
    <t>JAPL02</t>
  </si>
  <si>
    <t>Jagran Prakashan Limited</t>
  </si>
  <si>
    <t>INE199G01027</t>
  </si>
  <si>
    <t>KCUL02</t>
  </si>
  <si>
    <t>Cummins India Limited</t>
  </si>
  <si>
    <t>INE298A01020</t>
  </si>
  <si>
    <t>Industrial Products</t>
  </si>
  <si>
    <t>BOOT01</t>
  </si>
  <si>
    <t>Abbott India Limited</t>
  </si>
  <si>
    <t>INE358A01014</t>
  </si>
  <si>
    <t>BRIT02</t>
  </si>
  <si>
    <t>Britannia Industries Limited</t>
  </si>
  <si>
    <t>INE216A01022</t>
  </si>
  <si>
    <t>IFEL01</t>
  </si>
  <si>
    <t>Oracle Financial Services Software Limited</t>
  </si>
  <si>
    <t>INE881D01027</t>
  </si>
  <si>
    <t>CERA01</t>
  </si>
  <si>
    <t>Cera Sanitaryware Limited</t>
  </si>
  <si>
    <t>INE739E01017</t>
  </si>
  <si>
    <t>Construction</t>
  </si>
  <si>
    <t>PGCI01</t>
  </si>
  <si>
    <t>Power Grid Corporation of India Limited</t>
  </si>
  <si>
    <t>INE752E01010</t>
  </si>
  <si>
    <t>Power</t>
  </si>
  <si>
    <t>SUFA02</t>
  </si>
  <si>
    <t>Sundram Fasteners Limited</t>
  </si>
  <si>
    <t>INE387A01021</t>
  </si>
  <si>
    <t>CAST03</t>
  </si>
  <si>
    <t>Castrol India Limited</t>
  </si>
  <si>
    <t>INE172A01027</t>
  </si>
  <si>
    <t>CEPL02</t>
  </si>
  <si>
    <t>Century Plyboards (India) Limited</t>
  </si>
  <si>
    <t>INE348B01021</t>
  </si>
  <si>
    <t>Consumer Durables</t>
  </si>
  <si>
    <t>ARVI01</t>
  </si>
  <si>
    <t>Arvind Limited</t>
  </si>
  <si>
    <t>INE034A01011</t>
  </si>
  <si>
    <t>Textile Products</t>
  </si>
  <si>
    <t>RALL02</t>
  </si>
  <si>
    <t>Rallis India Limited</t>
  </si>
  <si>
    <t>INE613A01020</t>
  </si>
  <si>
    <t>Pesticides</t>
  </si>
  <si>
    <t>PSYL01</t>
  </si>
  <si>
    <t>Persistent Systems Limited</t>
  </si>
  <si>
    <t>INE262H01013</t>
  </si>
  <si>
    <t>HOCH01</t>
  </si>
  <si>
    <t>Sanofi India Limited</t>
  </si>
  <si>
    <t>INE058A01010</t>
  </si>
  <si>
    <t>AARI02</t>
  </si>
  <si>
    <t>Aarti Industries Limited</t>
  </si>
  <si>
    <t>INE769A01020</t>
  </si>
  <si>
    <t>Chemicals</t>
  </si>
  <si>
    <t>CPIL02</t>
  </si>
  <si>
    <t>CCL Products (India) Limited</t>
  </si>
  <si>
    <t>INE421D01022</t>
  </si>
  <si>
    <t>Index / Stock Futures</t>
  </si>
  <si>
    <t>INFSOCT16</t>
  </si>
  <si>
    <t>Infosys Limited October 2016 Future</t>
  </si>
  <si>
    <t>ITCLOCT16</t>
  </si>
  <si>
    <t>ITC Limited October 2016 Future</t>
  </si>
  <si>
    <t>HDFBOCT16</t>
  </si>
  <si>
    <t>HDFC Bank Limited October 2016 Future</t>
  </si>
  <si>
    <t>ORBA688</t>
  </si>
  <si>
    <t>10.95% Oriental Bank of Commerce **</t>
  </si>
  <si>
    <t>INE141A08050</t>
  </si>
  <si>
    <t>ICRA A+</t>
  </si>
  <si>
    <t>SHTR356</t>
  </si>
  <si>
    <t>Shriram Transport Finance Company Limited (ZCB) **</t>
  </si>
  <si>
    <t>INE721A07KJ0</t>
  </si>
  <si>
    <t>CRISIL AA+</t>
  </si>
  <si>
    <t>MUND106</t>
  </si>
  <si>
    <t>9.35% Adani Ports and Special Economic Zone Limited **</t>
  </si>
  <si>
    <t>INE742F07346</t>
  </si>
  <si>
    <t>LICH325</t>
  </si>
  <si>
    <t>8.69% LIC Housing Finance Limited **</t>
  </si>
  <si>
    <t>INE115A07IU6</t>
  </si>
  <si>
    <t>DHFL274</t>
  </si>
  <si>
    <t>9.25% Dewan Housing Finance Corporation Limited</t>
  </si>
  <si>
    <t>INE202B07IO3</t>
  </si>
  <si>
    <t>LICH311</t>
  </si>
  <si>
    <t>9.3532% LIC Housing Finance Limited **</t>
  </si>
  <si>
    <t>INE115A07FN7</t>
  </si>
  <si>
    <t>Margin Fixed Deposit</t>
  </si>
  <si>
    <t>DHFL Pramerica Equity Income Fund</t>
  </si>
  <si>
    <t>JVSL02</t>
  </si>
  <si>
    <t>JSW Steel Limited</t>
  </si>
  <si>
    <t>INE019A01020</t>
  </si>
  <si>
    <t>MRFL01</t>
  </si>
  <si>
    <t>MRF Limited</t>
  </si>
  <si>
    <t>INE883A01011</t>
  </si>
  <si>
    <t>UTIBOCT16</t>
  </si>
  <si>
    <t>Axis Bank Limited October 2016 Future</t>
  </si>
  <si>
    <t>SPILOCT16</t>
  </si>
  <si>
    <t>Sun Pharmaceuticals Industries Limited October 2016 Future</t>
  </si>
  <si>
    <t>JVSLOCT16</t>
  </si>
  <si>
    <t>JSW Steel Limited October 2016 Future</t>
  </si>
  <si>
    <t>IBCLOCT16</t>
  </si>
  <si>
    <t>ICICI Bank Limited October 2016 Future</t>
  </si>
  <si>
    <t>HDFCOCT16</t>
  </si>
  <si>
    <t>Housing Development Finance Corporation Limited October 2016 Future</t>
  </si>
  <si>
    <t>AHFC30</t>
  </si>
  <si>
    <t>10.82% Aspire Home Finance Corporation Ltd **</t>
  </si>
  <si>
    <t>INE658R08016</t>
  </si>
  <si>
    <t>CRISIL A+</t>
  </si>
  <si>
    <t>RGFL569</t>
  </si>
  <si>
    <t>Religare Finvest Ltd (ZCB) **</t>
  </si>
  <si>
    <t>INE958G07AI8</t>
  </si>
  <si>
    <t>RHDF30</t>
  </si>
  <si>
    <t>Religare Housing Development Finance Corporation Ltd (ZCB) ** #</t>
  </si>
  <si>
    <t>INE852K07020</t>
  </si>
  <si>
    <t>DHFL Pramerica Tax Plan</t>
  </si>
  <si>
    <t>HZIN02</t>
  </si>
  <si>
    <t>Hindustan Zinc Limited</t>
  </si>
  <si>
    <t>INE267A01025</t>
  </si>
  <si>
    <t>Non - Ferrous Metals</t>
  </si>
  <si>
    <t>GCPL02</t>
  </si>
  <si>
    <t>Godrej Consumer Products Limited</t>
  </si>
  <si>
    <t>INE102D01028</t>
  </si>
  <si>
    <t>EMAM02</t>
  </si>
  <si>
    <t>Emami Limited</t>
  </si>
  <si>
    <t>INE548C01032</t>
  </si>
  <si>
    <t>HAIL03</t>
  </si>
  <si>
    <t>Havells India Limited</t>
  </si>
  <si>
    <t>INE176B01034</t>
  </si>
  <si>
    <t>TOPH02</t>
  </si>
  <si>
    <t>Torrent Pharmaceuticals Limited</t>
  </si>
  <si>
    <t>INE685A01028</t>
  </si>
  <si>
    <t>RATN01</t>
  </si>
  <si>
    <t>RBL Bank Limited</t>
  </si>
  <si>
    <t>INE976G01028</t>
  </si>
  <si>
    <t>MARC02</t>
  </si>
  <si>
    <t>Marico Limited</t>
  </si>
  <si>
    <t>INE196A01026</t>
  </si>
  <si>
    <t>PIDI02</t>
  </si>
  <si>
    <t>Pidilite Industries Limited</t>
  </si>
  <si>
    <t>INE318A01026</t>
  </si>
  <si>
    <t>DABU02</t>
  </si>
  <si>
    <t>Dabur India Limited</t>
  </si>
  <si>
    <t>INE016A01026</t>
  </si>
  <si>
    <t>IDFC01</t>
  </si>
  <si>
    <t>IDFC Limited</t>
  </si>
  <si>
    <t>INE043D01016</t>
  </si>
  <si>
    <t>LICH02</t>
  </si>
  <si>
    <t>LIC Housing Finance Limited</t>
  </si>
  <si>
    <t>INE115A01026</t>
  </si>
  <si>
    <t>MCSP01</t>
  </si>
  <si>
    <t>United Spirits Limited</t>
  </si>
  <si>
    <t>INE854D01016</t>
  </si>
  <si>
    <t>CHLO02</t>
  </si>
  <si>
    <t>Exide Industries Limited</t>
  </si>
  <si>
    <t>INE302A01020</t>
  </si>
  <si>
    <t>DIVI02</t>
  </si>
  <si>
    <t>Divi's Laboratories Limited</t>
  </si>
  <si>
    <t>INE361B01024</t>
  </si>
  <si>
    <t>BAYE02</t>
  </si>
  <si>
    <t>Bayer Cropscience Limited</t>
  </si>
  <si>
    <t>INE462A01022</t>
  </si>
  <si>
    <t>EQMF01</t>
  </si>
  <si>
    <t>Equitas Holdings Limited</t>
  </si>
  <si>
    <t>INE988K01017</t>
  </si>
  <si>
    <t>SIEM02</t>
  </si>
  <si>
    <t>Siemens Limited</t>
  </si>
  <si>
    <t>INE003A01024</t>
  </si>
  <si>
    <t>BAFL02</t>
  </si>
  <si>
    <t>Bajaj Finance Limited</t>
  </si>
  <si>
    <t>INE296A01024</t>
  </si>
  <si>
    <t>JUFL01</t>
  </si>
  <si>
    <t>Jubilant Foodworks Limited</t>
  </si>
  <si>
    <t>INE797F01012</t>
  </si>
  <si>
    <t>VATE03</t>
  </si>
  <si>
    <t>VA Tech Wabag Limited</t>
  </si>
  <si>
    <t>INE956G01038</t>
  </si>
  <si>
    <t>Engineering Services</t>
  </si>
  <si>
    <t>HPEC01</t>
  </si>
  <si>
    <t>Hindustan Petroleum Corporation Limited</t>
  </si>
  <si>
    <t>INE094A01015</t>
  </si>
  <si>
    <t>MINT01</t>
  </si>
  <si>
    <t>MindTree Limited</t>
  </si>
  <si>
    <t>INE018I01017</t>
  </si>
  <si>
    <t>TWAT02</t>
  </si>
  <si>
    <t>Titan Company Limited</t>
  </si>
  <si>
    <t>INE280A01028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</si>
  <si>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</si>
  <si>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</si>
  <si>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</si>
  <si>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</si>
  <si>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</si>
  <si>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</si>
  <si>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</si>
  <si>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</si>
  <si>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</si>
  <si>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</si>
  <si>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</si>
  <si>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</si>
  <si>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</si>
  <si>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</si>
  <si>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</si>
  <si>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</si>
  <si>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</si>
  <si>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</si>
  <si>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</si>
  <si>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TFSI20</t>
  </si>
  <si>
    <t>9.55% Toyota Financial Services India Ltd. **</t>
  </si>
  <si>
    <t>INE692Q07027</t>
  </si>
  <si>
    <t>RECL127</t>
  </si>
  <si>
    <t>9.85% Rural Electrification Corporation Limited **</t>
  </si>
  <si>
    <t>INE020B07CU9</t>
  </si>
  <si>
    <t>POWF288</t>
  </si>
  <si>
    <t>9.30% Power Finance Corporation Limited</t>
  </si>
  <si>
    <t>INE134E08GE5</t>
  </si>
  <si>
    <t>KOMP1158</t>
  </si>
  <si>
    <t>9.5496% Kotak Mahindra Prime Ltd **</t>
  </si>
  <si>
    <t>INE916DA7EU4</t>
  </si>
  <si>
    <t>IOTU80</t>
  </si>
  <si>
    <t>INE310L07316</t>
  </si>
  <si>
    <t>DHFL84</t>
  </si>
  <si>
    <t>INE202B07BB5</t>
  </si>
  <si>
    <t>RECL190</t>
  </si>
  <si>
    <t>9.28% Rural Electrification Corporation Limited **</t>
  </si>
  <si>
    <t>INE020B08658</t>
  </si>
  <si>
    <t>HDFC457</t>
  </si>
  <si>
    <t>Housing Development Finance Corporation Limited (ZCB) **</t>
  </si>
  <si>
    <t>INE001A07HU0</t>
  </si>
  <si>
    <t>DHFL Pramerica Low Duration Fund</t>
  </si>
  <si>
    <t>IBHF390</t>
  </si>
  <si>
    <t>9.45% Indiabulls Housing Finance Limited **</t>
  </si>
  <si>
    <t>INE148I07DZ0</t>
  </si>
  <si>
    <t>NCCL21</t>
  </si>
  <si>
    <t>8.47% Nirchem Cement Limited</t>
  </si>
  <si>
    <t>INE548V07021</t>
  </si>
  <si>
    <t>CRISIL AA</t>
  </si>
  <si>
    <t>AHFC26</t>
  </si>
  <si>
    <t>11% Aspire Home Finance Corporation Ltd **</t>
  </si>
  <si>
    <t>INE658R07026</t>
  </si>
  <si>
    <t>MUND84</t>
  </si>
  <si>
    <t>9.15% Adani Ports and Special Economic Zone Limited **</t>
  </si>
  <si>
    <t>INE742F07320</t>
  </si>
  <si>
    <t>AUHF27</t>
  </si>
  <si>
    <t>10.7% AU Housing Finance Limited LTD **</t>
  </si>
  <si>
    <t>INE216P07092</t>
  </si>
  <si>
    <t>FITCH A+</t>
  </si>
  <si>
    <t>JANA25</t>
  </si>
  <si>
    <t>12.75% Janalakshmi Financial Services Ltd. **</t>
  </si>
  <si>
    <t>INE953L07214</t>
  </si>
  <si>
    <t>RGFL618</t>
  </si>
  <si>
    <t>10.3% Religare Finvest Ltd **</t>
  </si>
  <si>
    <t>INE958G07BF2</t>
  </si>
  <si>
    <t>JANA24</t>
  </si>
  <si>
    <t>13.07% Janalakshmi Financial Services Ltd. **</t>
  </si>
  <si>
    <t>INE953L07149</t>
  </si>
  <si>
    <t>MALE485</t>
  </si>
  <si>
    <t>Magma Fincorp Limited (ZCB) **</t>
  </si>
  <si>
    <t>INE511C07532</t>
  </si>
  <si>
    <t>ICRA AA-</t>
  </si>
  <si>
    <t>IIIS428</t>
  </si>
  <si>
    <t>India Infoline Finance Ltd (ZCB) **</t>
  </si>
  <si>
    <t>INE866I07AD0</t>
  </si>
  <si>
    <t>ECLF423</t>
  </si>
  <si>
    <t>11.6% ECL Finance Ltd **</t>
  </si>
  <si>
    <t>INE804I07SH4</t>
  </si>
  <si>
    <t>CARE AA</t>
  </si>
  <si>
    <t>MUND32</t>
  </si>
  <si>
    <t>10.15% Adani Ports and Special Economic Zone Limited **</t>
  </si>
  <si>
    <t>INE742F07288</t>
  </si>
  <si>
    <t>EDCA807</t>
  </si>
  <si>
    <t>Edelweiss Financial Services Limited (ZCB) **</t>
  </si>
  <si>
    <t>INE532F07BH3</t>
  </si>
  <si>
    <t>RGFL568</t>
  </si>
  <si>
    <t>INE958G07AH0</t>
  </si>
  <si>
    <t>EDCO144</t>
  </si>
  <si>
    <t>Edelweiss Commodities Services Ltd (ZCB) **</t>
  </si>
  <si>
    <t>INE657N07134</t>
  </si>
  <si>
    <t>SPTL20</t>
  </si>
  <si>
    <t>Sprit Textile Pvt. Ltd. (ZCB) ** #</t>
  </si>
  <si>
    <t>INE069R07059</t>
  </si>
  <si>
    <t>EDCO241</t>
  </si>
  <si>
    <t>INE657N14HI3</t>
  </si>
  <si>
    <t>BGPP145</t>
  </si>
  <si>
    <t>INE161J14DD4</t>
  </si>
  <si>
    <t>BTUL24</t>
  </si>
  <si>
    <t>APL Apollo Tubes Limited ** #</t>
  </si>
  <si>
    <t>INE702C14376</t>
  </si>
  <si>
    <t>BALL184</t>
  </si>
  <si>
    <t>Ballarpur Industries Limited ** #</t>
  </si>
  <si>
    <t>INE294A14FH8</t>
  </si>
  <si>
    <t>DBEL22</t>
  </si>
  <si>
    <t>Dalmia Bharat Limited ** #</t>
  </si>
  <si>
    <t>INE439L14103</t>
  </si>
  <si>
    <t>NICH740</t>
  </si>
  <si>
    <t>INE140A14MJ5</t>
  </si>
  <si>
    <t>BGPP143</t>
  </si>
  <si>
    <t>INE161J14DB8</t>
  </si>
  <si>
    <t>BTUL26</t>
  </si>
  <si>
    <t>INE702C14392</t>
  </si>
  <si>
    <t>RGSL164</t>
  </si>
  <si>
    <t>Religare Securities Ltd ** #</t>
  </si>
  <si>
    <t>INE945G14HV9</t>
  </si>
  <si>
    <t>JMFP611</t>
  </si>
  <si>
    <t>INE523H14UZ6</t>
  </si>
  <si>
    <t>BALL185</t>
  </si>
  <si>
    <t>INE294A14FI6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</si>
  <si>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</si>
  <si>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</si>
  <si>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</si>
  <si>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</si>
  <si>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</si>
  <si>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</si>
  <si>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GOI1494</t>
  </si>
  <si>
    <t>IN1820150077</t>
  </si>
  <si>
    <t>GOI1486</t>
  </si>
  <si>
    <t>IN2820150182</t>
  </si>
  <si>
    <t>GOI1586</t>
  </si>
  <si>
    <t>IN2920160107</t>
  </si>
  <si>
    <t>GOI1430</t>
  </si>
  <si>
    <t>IN0020150093</t>
  </si>
  <si>
    <t>GOI1571</t>
  </si>
  <si>
    <t>IN1620160011</t>
  </si>
  <si>
    <t>GOI1640</t>
  </si>
  <si>
    <t>IN0020160035</t>
  </si>
  <si>
    <t>DHFL Pramerica Short Term Floating Rate Fund</t>
  </si>
  <si>
    <t>EXIM514</t>
  </si>
  <si>
    <t>7.825% Export Import Bank of India **</t>
  </si>
  <si>
    <t>INE514E08ET1</t>
  </si>
  <si>
    <t>HDFC819</t>
  </si>
  <si>
    <t>8.43% Housing Development Finance Corporation Limited **</t>
  </si>
  <si>
    <t>INE001A07OJ9</t>
  </si>
  <si>
    <t>POWF316</t>
  </si>
  <si>
    <t>8.35% Power Finance Corporation Limited **</t>
  </si>
  <si>
    <t>INE134E08HL8</t>
  </si>
  <si>
    <t>VFPL114</t>
  </si>
  <si>
    <t>8.63% Volkswagen Finance Pvt Ltd **</t>
  </si>
  <si>
    <t>INE851M07119</t>
  </si>
  <si>
    <t>DHFL247</t>
  </si>
  <si>
    <t>INE202B07HB2</t>
  </si>
  <si>
    <t>RECL145</t>
  </si>
  <si>
    <t>8.65% Rural Electrification Corporation Limited **</t>
  </si>
  <si>
    <t>INE020B07EG4</t>
  </si>
  <si>
    <t>INBS86</t>
  </si>
  <si>
    <t>8.1% Reliance Jio Infocomm Limited</t>
  </si>
  <si>
    <t>INE110L07062</t>
  </si>
  <si>
    <t>RECL254</t>
  </si>
  <si>
    <t>9.52% Rural Electrification Corporation Limited **</t>
  </si>
  <si>
    <t>INE020B07II1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</si>
  <si>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</si>
  <si>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</si>
  <si>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</si>
  <si>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</si>
  <si>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</si>
  <si>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</si>
  <si>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</si>
  <si>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</si>
  <si>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</si>
  <si>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</si>
  <si>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</si>
  <si>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</si>
  <si>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</si>
  <si>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</si>
  <si>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</si>
  <si>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</si>
  <si>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</si>
  <si>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</si>
  <si>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</si>
  <si>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</si>
  <si>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</si>
  <si>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</si>
  <si>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</si>
  <si>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</si>
  <si>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</si>
  <si>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</si>
  <si>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</si>
  <si>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</si>
  <si>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</si>
  <si>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</si>
  <si>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</si>
  <si>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</si>
  <si>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</si>
  <si>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</si>
  <si>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SIDB245</t>
  </si>
  <si>
    <t>INE556F16077</t>
  </si>
  <si>
    <t>PSBK358</t>
  </si>
  <si>
    <t>INE608A16MO6</t>
  </si>
  <si>
    <t>UTIB881</t>
  </si>
  <si>
    <t>Axis Bank Limited ** #</t>
  </si>
  <si>
    <t>INE238A16N44</t>
  </si>
  <si>
    <t>DHFL Pramerica Income Advantage Fund</t>
  </si>
  <si>
    <t>MBPV20</t>
  </si>
  <si>
    <t>9.70% Music Broadcast Limited **</t>
  </si>
  <si>
    <t>INE919I07021</t>
  </si>
  <si>
    <t>SUHF124</t>
  </si>
  <si>
    <t>Sundaram BNP Paribas Home Finance Ltd (ZCB) **</t>
  </si>
  <si>
    <t>INE667F07CL7</t>
  </si>
  <si>
    <t>POWF341</t>
  </si>
  <si>
    <t>7.98% Power Finance Corporation Limited **</t>
  </si>
  <si>
    <t>INE134E08IB7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</si>
  <si>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</si>
  <si>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</si>
  <si>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</si>
  <si>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</si>
  <si>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</si>
  <si>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</si>
  <si>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</si>
  <si>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</si>
  <si>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</si>
  <si>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</si>
  <si>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</si>
  <si>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</si>
  <si>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</si>
  <si>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</si>
  <si>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</si>
  <si>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</si>
  <si>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</si>
  <si>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</si>
  <si>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</si>
  <si>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</si>
  <si>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</si>
  <si>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</si>
  <si>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</si>
  <si>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EDCA804</t>
  </si>
  <si>
    <t>INE532F07BE0</t>
  </si>
  <si>
    <t>EDCO140</t>
  </si>
  <si>
    <t>INE657N07092</t>
  </si>
  <si>
    <t>SAIL170</t>
  </si>
  <si>
    <t>7.95% Steel Authority of India Limited **</t>
  </si>
  <si>
    <t>INE114A07893</t>
  </si>
  <si>
    <t>SYVW20</t>
  </si>
  <si>
    <t>10.6% Sunny View Estate Pvt. Ltd. ** #</t>
  </si>
  <si>
    <t>INE195S08017</t>
  </si>
  <si>
    <t>ICRA AA(SO)</t>
  </si>
  <si>
    <t>DHFL Pramerica Hybrid Fixed Term Fund - Series 5</t>
  </si>
  <si>
    <t>N17DC8800C</t>
  </si>
  <si>
    <t>Nifty Index 8800 Call December 2017 Option</t>
  </si>
  <si>
    <t>RHDF31</t>
  </si>
  <si>
    <t>INE852K07012</t>
  </si>
  <si>
    <t>DHFL Pramerica Hybrid Fixed Term Fund - Series 11</t>
  </si>
  <si>
    <t>DHFL Pramerica Banking &amp; PSU Debt Fund</t>
  </si>
  <si>
    <t>POWF304</t>
  </si>
  <si>
    <t>INE134E08GX5</t>
  </si>
  <si>
    <t>SAIL177</t>
  </si>
  <si>
    <t>8.18% Steel Authority of India Limited **</t>
  </si>
  <si>
    <t>INE114A07927</t>
  </si>
  <si>
    <t>LICH225</t>
  </si>
  <si>
    <t>0% LIC Housing Finance Limited (ZCB) **</t>
  </si>
  <si>
    <t>INE115A07EQ3</t>
  </si>
  <si>
    <t>MAHT27</t>
  </si>
  <si>
    <t>8.24% Mahanagar Telephone Nigam Limited **</t>
  </si>
  <si>
    <t>INE153A08048</t>
  </si>
  <si>
    <t>IILD35</t>
  </si>
  <si>
    <t>8.57% India Infradebt Ltd **</t>
  </si>
  <si>
    <t>INE537P07224</t>
  </si>
  <si>
    <t>SIDB208</t>
  </si>
  <si>
    <t>8.4% Small Industries Dev Bank of India **</t>
  </si>
  <si>
    <t>INE556F09528</t>
  </si>
  <si>
    <t>NBAR272</t>
  </si>
  <si>
    <t>7.8% National Bank For Agriculture and Rural Development **</t>
  </si>
  <si>
    <t>INE261F08535</t>
  </si>
  <si>
    <t>NHBA257</t>
  </si>
  <si>
    <t>7.92% National Housing Bank **</t>
  </si>
  <si>
    <t>INE557F08EY7</t>
  </si>
  <si>
    <t>HURD168</t>
  </si>
  <si>
    <t>7.84% Housing &amp; Urban Development Corpn. Ltd. **</t>
  </si>
  <si>
    <t>INE031A08467</t>
  </si>
  <si>
    <t>RECL287</t>
  </si>
  <si>
    <t>8.11% Rural Electrification Corporation Limited</t>
  </si>
  <si>
    <t>INE020B08963</t>
  </si>
  <si>
    <t>LICH283</t>
  </si>
  <si>
    <t>8.67% LIC Housing Finance Limited **</t>
  </si>
  <si>
    <t>INE115A07HS2</t>
  </si>
  <si>
    <t>HDBF40</t>
  </si>
  <si>
    <t>9.39% HDB Financial Services Ltd **</t>
  </si>
  <si>
    <t>INE756I07191</t>
  </si>
  <si>
    <t>LICH278</t>
  </si>
  <si>
    <t>8.73% LIC Housing Finance Limited **</t>
  </si>
  <si>
    <t>INE115A07HD4</t>
  </si>
  <si>
    <t>NTPC112</t>
  </si>
  <si>
    <t>7.58% NTPC Limited **</t>
  </si>
  <si>
    <t>INE733E07KE8</t>
  </si>
  <si>
    <t>PGCI389</t>
  </si>
  <si>
    <t>8.13% Power Grid Corporation of India Limited **</t>
  </si>
  <si>
    <t>INE752E07NO1</t>
  </si>
  <si>
    <t>PGCI394</t>
  </si>
  <si>
    <t>INE752E07NT0</t>
  </si>
  <si>
    <t>PGCI393</t>
  </si>
  <si>
    <t>INE752E07NS2</t>
  </si>
  <si>
    <t>POWF313</t>
  </si>
  <si>
    <t>8.2% Power Finance Corporation Limited **</t>
  </si>
  <si>
    <t>INE134E08GY3</t>
  </si>
  <si>
    <t>PGCI392</t>
  </si>
  <si>
    <t>INE752E07NR4</t>
  </si>
  <si>
    <t>PGCI391</t>
  </si>
  <si>
    <t>INE752E07NQ6</t>
  </si>
  <si>
    <t>PGCI390</t>
  </si>
  <si>
    <t>INE752E07NP8</t>
  </si>
  <si>
    <t>PGCI388</t>
  </si>
  <si>
    <t>INE752E07NN3</t>
  </si>
  <si>
    <t>YESB655</t>
  </si>
  <si>
    <t>8% Yes Bank Limited **</t>
  </si>
  <si>
    <t>INP1YBLI2909</t>
  </si>
  <si>
    <t>PGCI370</t>
  </si>
  <si>
    <t>8.40% Power Grid Corporation of India Limited **</t>
  </si>
  <si>
    <t>INE752E07MO3</t>
  </si>
  <si>
    <t>NBAR290</t>
  </si>
  <si>
    <t>INE261F16181</t>
  </si>
  <si>
    <t>DHFL Pramerica Hybrid Fixed Term Fund - Series 12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</si>
  <si>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</si>
  <si>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</si>
  <si>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</si>
  <si>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</si>
  <si>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</si>
  <si>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</si>
  <si>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</si>
  <si>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</si>
  <si>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</si>
  <si>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</si>
  <si>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</si>
  <si>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</si>
  <si>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</si>
  <si>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EDHF34</t>
  </si>
  <si>
    <t>10.7275% Edelweiss Housing Finance Ltd **</t>
  </si>
  <si>
    <t>INE530L07111</t>
  </si>
  <si>
    <t>POWF241</t>
  </si>
  <si>
    <t>8.95% Power Finance Corporation Limited **</t>
  </si>
  <si>
    <t>INE134E08FK4</t>
  </si>
  <si>
    <t>NAPL34</t>
  </si>
  <si>
    <t>8.95% Nabha Power Ltd **</t>
  </si>
  <si>
    <t>INE445L08185</t>
  </si>
  <si>
    <t>DHFL Pramerica Interval Fund Annual Plan Series 1</t>
  </si>
  <si>
    <t>IRLY193</t>
  </si>
  <si>
    <t>9.81% Indian Railway Finance Corp Ltd **</t>
  </si>
  <si>
    <t>INE053F09EM0</t>
  </si>
  <si>
    <t>RECL194</t>
  </si>
  <si>
    <t>9.4% Rural Electrification Corporation Limited **</t>
  </si>
  <si>
    <t>INE020B08757</t>
  </si>
  <si>
    <t>IIBL616</t>
  </si>
  <si>
    <t>INE095A16TG7</t>
  </si>
  <si>
    <t>IBCL990</t>
  </si>
  <si>
    <t>INE090A168I1</t>
  </si>
  <si>
    <t>UTIB880</t>
  </si>
  <si>
    <t>INE238A16N36</t>
  </si>
  <si>
    <t>KMBK643</t>
  </si>
  <si>
    <t>INE237A16T23</t>
  </si>
  <si>
    <t>YESB644</t>
  </si>
  <si>
    <t>Yes Bank Limited ** #</t>
  </si>
  <si>
    <t>INE528G16H37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</si>
  <si>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</si>
  <si>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</si>
  <si>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</si>
  <si>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</si>
  <si>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</si>
  <si>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</si>
  <si>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</si>
  <si>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INE759E14DD6</t>
  </si>
  <si>
    <t>DHFL Pramerica Hybrid Fixed Term Fund - Series 14</t>
  </si>
  <si>
    <t>TBIL1174</t>
  </si>
  <si>
    <t>364 Days Tbill (MD 22/06/2017)</t>
  </si>
  <si>
    <t>IN002016Z061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</si>
  <si>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</si>
  <si>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</si>
  <si>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</si>
  <si>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</si>
  <si>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</si>
  <si>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</si>
  <si>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</si>
  <si>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</si>
  <si>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</si>
  <si>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NBAR169</t>
  </si>
  <si>
    <t>9.18% National Bank For Agriculture and Rural Development **</t>
  </si>
  <si>
    <t>INE261F09HE9</t>
  </si>
  <si>
    <t>NAPL43</t>
  </si>
  <si>
    <t>8.25% Nabha Power Ltd **</t>
  </si>
  <si>
    <t>INE445L08227</t>
  </si>
  <si>
    <t>SUHF121</t>
  </si>
  <si>
    <t>INE667F07CI3</t>
  </si>
  <si>
    <t>LICH192</t>
  </si>
  <si>
    <t>INE115A07BX5</t>
  </si>
  <si>
    <t>KOMP1061</t>
  </si>
  <si>
    <t>10.092% Kotak Mahindra Prime Ltd **</t>
  </si>
  <si>
    <t>INE916DA7881</t>
  </si>
  <si>
    <t>ECLF429</t>
  </si>
  <si>
    <t>INE804I07SG6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</si>
  <si>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</si>
  <si>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</si>
  <si>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</si>
  <si>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</si>
  <si>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</si>
  <si>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</si>
  <si>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</si>
  <si>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</si>
  <si>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</si>
  <si>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</si>
  <si>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</si>
  <si>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</si>
  <si>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INE476A16RG3</t>
  </si>
  <si>
    <t>UTIB850</t>
  </si>
  <si>
    <t>INE238A16I90</t>
  </si>
  <si>
    <t>DHFL Pramerica Fixed Maturity Plan - Series 39</t>
  </si>
  <si>
    <t>DHFL Pramerica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</si>
  <si>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</si>
  <si>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</si>
  <si>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</si>
  <si>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</si>
  <si>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</si>
  <si>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Limited **</t>
  </si>
  <si>
    <t>INE001A07HN5</t>
  </si>
  <si>
    <t>TASO68</t>
  </si>
  <si>
    <t>9.68% Tata Sons Ltd ** #</t>
  </si>
  <si>
    <t>INE895D08394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</si>
  <si>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</si>
  <si>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</si>
  <si>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</si>
  <si>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</si>
  <si>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</si>
  <si>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</si>
  <si>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</si>
  <si>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A+</t>
  </si>
  <si>
    <t>IOTU72</t>
  </si>
  <si>
    <t>INE310L07233</t>
  </si>
  <si>
    <t>KMBK617</t>
  </si>
  <si>
    <t>INE237A16P84</t>
  </si>
  <si>
    <t>YESB635</t>
  </si>
  <si>
    <t>INE528G16F96</t>
  </si>
  <si>
    <t>RTBK186</t>
  </si>
  <si>
    <t>RBL Bank Limited ** #</t>
  </si>
  <si>
    <t>INE976G16DQ8</t>
  </si>
  <si>
    <t>JMFL28</t>
  </si>
  <si>
    <t>INE780C14380</t>
  </si>
  <si>
    <t>RGFL624</t>
  </si>
  <si>
    <t>Religare Finvest Ltd ** #</t>
  </si>
  <si>
    <t>INE958G14SN6</t>
  </si>
  <si>
    <t>DHFL Pramerica Inflation Indexed Bond Fund</t>
  </si>
  <si>
    <t>SBAI191</t>
  </si>
  <si>
    <t>9% State Bank of India</t>
  </si>
  <si>
    <t>INE062A08124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</si>
  <si>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</si>
  <si>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</si>
  <si>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</si>
  <si>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</si>
  <si>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</si>
  <si>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</si>
  <si>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Aditya Birla Finance Ltd (ZCB) **</t>
  </si>
  <si>
    <t>INE860H07AS3</t>
  </si>
  <si>
    <t>POWF310</t>
  </si>
  <si>
    <t>8.03% Power Finance Corporation Limited **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</si>
  <si>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</si>
  <si>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</si>
  <si>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</si>
  <si>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</si>
  <si>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</si>
  <si>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</si>
  <si>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</si>
  <si>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</si>
  <si>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</si>
  <si>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</si>
  <si>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</si>
  <si>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</si>
  <si>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</si>
  <si>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</si>
  <si>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</si>
  <si>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</si>
  <si>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</si>
  <si>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</si>
  <si>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</si>
  <si>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</si>
  <si>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</si>
  <si>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</si>
  <si>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</si>
  <si>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</si>
  <si>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</si>
  <si>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</si>
  <si>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</si>
  <si>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</si>
  <si>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</si>
  <si>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</si>
  <si>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</si>
  <si>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</si>
  <si>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</si>
  <si>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</si>
  <si>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</si>
  <si>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</si>
  <si>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DHFL Pramerica Medium Term Income Fund</t>
  </si>
  <si>
    <t>GOI1588</t>
  </si>
  <si>
    <t>IN2920160123</t>
  </si>
  <si>
    <t>HDFC695</t>
  </si>
  <si>
    <t>9.45% Housing Development Finance Corporation Limited **</t>
  </si>
  <si>
    <t>INE001A07MY2</t>
  </si>
  <si>
    <t>GOI1587</t>
  </si>
  <si>
    <t>IN2920160115</t>
  </si>
  <si>
    <t>GOI1014</t>
  </si>
  <si>
    <t>IN3120130023</t>
  </si>
  <si>
    <t>LICH279</t>
  </si>
  <si>
    <t>8.49% LIC Housing Finance Limited **</t>
  </si>
  <si>
    <t>INE115A07HB8</t>
  </si>
  <si>
    <t>NUCL114</t>
  </si>
  <si>
    <t>8.14% Nuclear Power Corporation Of India Ltd **</t>
  </si>
  <si>
    <t>INE206D08261</t>
  </si>
  <si>
    <t>RPAT20</t>
  </si>
  <si>
    <t>10.4% Reliance Ports and Terminals Ltd **</t>
  </si>
  <si>
    <t>INE941D07125</t>
  </si>
  <si>
    <t>NTPC108</t>
  </si>
  <si>
    <t>8.05% NTPC Limited **</t>
  </si>
  <si>
    <t>INE733E07KA6</t>
  </si>
  <si>
    <t>NHPC79</t>
  </si>
  <si>
    <t>INE848E07658</t>
  </si>
  <si>
    <t>PGCI384</t>
  </si>
  <si>
    <t>INE752E07NK9</t>
  </si>
  <si>
    <t>DHFL264</t>
  </si>
  <si>
    <t>9.3% Dewan Housing Finance Corporation Limited</t>
  </si>
  <si>
    <t>INE202B07HV0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</si>
  <si>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</si>
  <si>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</si>
  <si>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</si>
  <si>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</si>
  <si>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</si>
  <si>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</si>
  <si>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</si>
  <si>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</si>
  <si>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</si>
  <si>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</si>
  <si>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IOTU107</t>
  </si>
  <si>
    <t>INE310L07589</t>
  </si>
  <si>
    <t>IOTU106</t>
  </si>
  <si>
    <t>INE310L07571</t>
  </si>
  <si>
    <t>IOTU105</t>
  </si>
  <si>
    <t>INE310L07563</t>
  </si>
  <si>
    <t>IOTU121</t>
  </si>
  <si>
    <t>INE310L07720</t>
  </si>
  <si>
    <t>IOTU119</t>
  </si>
  <si>
    <t>INE310L07704</t>
  </si>
  <si>
    <t>IOTU120</t>
  </si>
  <si>
    <t>INE310L07712</t>
  </si>
  <si>
    <t>IOTU118</t>
  </si>
  <si>
    <t>INE310L07696</t>
  </si>
  <si>
    <t>IOTU117</t>
  </si>
  <si>
    <t>INE310L07688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</si>
  <si>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</si>
  <si>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</si>
  <si>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</si>
  <si>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</si>
  <si>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</si>
  <si>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</si>
  <si>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</si>
  <si>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</si>
  <si>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</si>
  <si>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</si>
  <si>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DHFL Pramerica Fixed Maturity Plan - Series 54</t>
  </si>
  <si>
    <t>GOI1179</t>
  </si>
  <si>
    <t>IN1520130189</t>
  </si>
  <si>
    <t>BAFL441</t>
  </si>
  <si>
    <t>Bajaj Finance Limited (ZCB) **</t>
  </si>
  <si>
    <t>INE296A07GD4</t>
  </si>
  <si>
    <t>MMFS883</t>
  </si>
  <si>
    <t>8.7072% Mahindra &amp; Mahindra Financial Services Limited **</t>
  </si>
  <si>
    <t>INE774D07LM5</t>
  </si>
  <si>
    <t>POWF244</t>
  </si>
  <si>
    <t>8.90% Power Finance Corporation Limited **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</si>
  <si>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</si>
  <si>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</si>
  <si>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</si>
  <si>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</si>
  <si>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</si>
  <si>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</si>
  <si>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</si>
  <si>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</si>
  <si>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</si>
  <si>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</si>
  <si>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</si>
  <si>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</si>
  <si>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</si>
  <si>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</si>
  <si>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</si>
  <si>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</si>
  <si>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</si>
  <si>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</si>
  <si>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</si>
  <si>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</si>
  <si>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</si>
  <si>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</si>
  <si>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</si>
  <si>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</si>
  <si>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</si>
  <si>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</si>
  <si>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</si>
  <si>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</si>
  <si>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</si>
  <si>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CARE AA-</t>
  </si>
  <si>
    <t>IOTU75</t>
  </si>
  <si>
    <t>INE310L07266</t>
  </si>
  <si>
    <t>IOTU73</t>
  </si>
  <si>
    <t>INE310L07241</t>
  </si>
  <si>
    <t>LICH240</t>
  </si>
  <si>
    <t>9.69% LIC Housing Finance Limited **</t>
  </si>
  <si>
    <t>INE115A07FG1</t>
  </si>
  <si>
    <t>DHFL Pramerica Fixed Maturity Plan - Series 61</t>
  </si>
  <si>
    <t>DHFL Pramerica Fixed Maturity Plan - Series 62</t>
  </si>
  <si>
    <t>SHEF54</t>
  </si>
  <si>
    <t>INE468M07294</t>
  </si>
  <si>
    <t>DHFL140</t>
  </si>
  <si>
    <t>INE202B07DY3</t>
  </si>
  <si>
    <t>SHTR321</t>
  </si>
  <si>
    <t>INE721A07JO2</t>
  </si>
  <si>
    <t>FITCH AA+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</si>
  <si>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</si>
  <si>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</si>
  <si>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</si>
  <si>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</si>
  <si>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</si>
  <si>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</si>
  <si>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</si>
  <si>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TELC04</t>
  </si>
  <si>
    <t>IN9155A01020</t>
  </si>
  <si>
    <t>AUPH03</t>
  </si>
  <si>
    <t>Aurobindo Pharma Limited</t>
  </si>
  <si>
    <t>INE406A01037</t>
  </si>
  <si>
    <t>MUND02</t>
  </si>
  <si>
    <t>Adani Ports and Special Economic Zone Limited</t>
  </si>
  <si>
    <t>INE742F01042</t>
  </si>
  <si>
    <t>Transportation</t>
  </si>
  <si>
    <t>GRAS01</t>
  </si>
  <si>
    <t>Grasim Industries Limited</t>
  </si>
  <si>
    <t>INE047A01013</t>
  </si>
  <si>
    <t>CIPLOCT16</t>
  </si>
  <si>
    <t>Cipla Limited October 2016 Future</t>
  </si>
  <si>
    <t>TISCOCT16</t>
  </si>
  <si>
    <t>Tata Steel Limited October 2016 Future</t>
  </si>
  <si>
    <t>GRASOCT16</t>
  </si>
  <si>
    <t>Grasim Industries Limited October 2016 Future</t>
  </si>
  <si>
    <t>MUNDOCT16</t>
  </si>
  <si>
    <t>Adani Ports and Special Economic Zone Limited October 2016 Future</t>
  </si>
  <si>
    <t>IIBLOCT16</t>
  </si>
  <si>
    <t>IndusInd Bank Limited October 2016 Future</t>
  </si>
  <si>
    <t>RINDOCT16</t>
  </si>
  <si>
    <t>Reliance Industries Limited October 2016 Future</t>
  </si>
  <si>
    <t>AUPHOCT16</t>
  </si>
  <si>
    <t>Aurobindo Pharma Limited October 2016 Future</t>
  </si>
  <si>
    <t>TELCDOCT16</t>
  </si>
  <si>
    <t>Tata Motors Limited October 2016 Future</t>
  </si>
  <si>
    <t>CHOL747</t>
  </si>
  <si>
    <t>Cholamandalam Investment and Finance Company Limited (ZCB) **</t>
  </si>
  <si>
    <t>INE121A07KU0</t>
  </si>
  <si>
    <t>TPOW64</t>
  </si>
  <si>
    <t>9.32% Tata Power Company Limited **</t>
  </si>
  <si>
    <t>INE245A08059</t>
  </si>
  <si>
    <t>CHOL711</t>
  </si>
  <si>
    <t>9.1834% Cholamandalam Investment and Finance Company Limited **</t>
  </si>
  <si>
    <t>INE121A07JW8</t>
  </si>
  <si>
    <t>TCFS307</t>
  </si>
  <si>
    <t>8.99% Tata Capital Financial Services Ltd **</t>
  </si>
  <si>
    <t>INE306N07GZ7</t>
  </si>
  <si>
    <t>DHFL Pramerica Credit Opportunities Fund</t>
  </si>
  <si>
    <t>MGSW25</t>
  </si>
  <si>
    <t>Peninsula Land Limited (ZCB) **</t>
  </si>
  <si>
    <t>INE138A07330</t>
  </si>
  <si>
    <t>ICRA A</t>
  </si>
  <si>
    <t>RRPL20</t>
  </si>
  <si>
    <t>7% RKN RETAIL PVT. LTD **</t>
  </si>
  <si>
    <t>INE270O08017</t>
  </si>
  <si>
    <t>ORHO24</t>
  </si>
  <si>
    <t>2% Oriental Hotels Limited **</t>
  </si>
  <si>
    <t>INE750A07035</t>
  </si>
  <si>
    <t>JANA22</t>
  </si>
  <si>
    <t>13.5% Janalakshmi Financial Services Ltd.</t>
  </si>
  <si>
    <t>INE953L07107</t>
  </si>
  <si>
    <t>AFPL62</t>
  </si>
  <si>
    <t>10.5% Au Financiers (India) Limited **</t>
  </si>
  <si>
    <t>INE949L07378</t>
  </si>
  <si>
    <t>HITC20</t>
  </si>
  <si>
    <t>INE298T07019</t>
  </si>
  <si>
    <t>AUHF26</t>
  </si>
  <si>
    <t>INE216P07084</t>
  </si>
  <si>
    <t>NCCL23</t>
  </si>
  <si>
    <t>8.66% Nirchem Cement Limited **</t>
  </si>
  <si>
    <t>INE548V07047</t>
  </si>
  <si>
    <t>GESC29</t>
  </si>
  <si>
    <t>8% Mahindra Lifespace Developers Limited **</t>
  </si>
  <si>
    <t>INE813A07031</t>
  </si>
  <si>
    <t>SESA113</t>
  </si>
  <si>
    <t>INE205A07022</t>
  </si>
  <si>
    <t>IBHF466</t>
  </si>
  <si>
    <t>8.9% Indiabulls Housing Finance Limited **</t>
  </si>
  <si>
    <t>INE148I07GF5</t>
  </si>
  <si>
    <t>AHFC27</t>
  </si>
  <si>
    <t>Aspire Home Finance Corporation Ltd (ZCB) **</t>
  </si>
  <si>
    <t>INE658R07083</t>
  </si>
  <si>
    <t>IIIS199</t>
  </si>
  <si>
    <t>12.75% India Infoline Finance Ltd **</t>
  </si>
  <si>
    <t>INE866I08139</t>
  </si>
  <si>
    <t>IBHF255</t>
  </si>
  <si>
    <t>INE148I07894</t>
  </si>
  <si>
    <t>PGCI397</t>
  </si>
  <si>
    <t>INE752E07NW4</t>
  </si>
  <si>
    <t>AFPL52</t>
  </si>
  <si>
    <t>INE949L07360</t>
  </si>
  <si>
    <t>GAIL36</t>
  </si>
  <si>
    <t>8.3% GAIL (India) Limited **</t>
  </si>
  <si>
    <t>INE129A07198</t>
  </si>
  <si>
    <t>BBNH21</t>
  </si>
  <si>
    <t>9.5% Business Broadcast News Holdings Ltd ** #</t>
  </si>
  <si>
    <t>INE333L07011</t>
  </si>
  <si>
    <t>CARE AAA(SO)</t>
  </si>
  <si>
    <t>SDPL45</t>
  </si>
  <si>
    <t>S.D. Corporation Pvt. Ltd ** #</t>
  </si>
  <si>
    <t>INE660N14555</t>
  </si>
  <si>
    <t>ICRA A1+(SO)</t>
  </si>
  <si>
    <t>DHFL Pramerica Fixed Duration Fund - Series 29</t>
  </si>
  <si>
    <t>NTPC79</t>
  </si>
  <si>
    <t>7.89% NTPC Limited **</t>
  </si>
  <si>
    <t>INE733E07CE5</t>
  </si>
  <si>
    <t>DHFL Pramerica Fixed Duration Fund - Series 31</t>
  </si>
  <si>
    <t>BAFL528</t>
  </si>
  <si>
    <t>INE296A07MA8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</si>
  <si>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</si>
  <si>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</si>
  <si>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</si>
  <si>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</si>
  <si>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</si>
  <si>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</si>
  <si>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</si>
  <si>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</si>
  <si>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</si>
  <si>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</si>
  <si>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</si>
  <si>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</si>
  <si>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</si>
  <si>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</si>
  <si>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</si>
  <si>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</si>
  <si>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</si>
  <si>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</si>
  <si>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</si>
  <si>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</si>
  <si>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</si>
  <si>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</si>
  <si>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</si>
  <si>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</si>
  <si>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</si>
  <si>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</si>
  <si>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HDFC756</t>
  </si>
  <si>
    <t>INE001A07NT0</t>
  </si>
  <si>
    <t>HDFB436</t>
  </si>
  <si>
    <t>HDFC Bank Limited ** #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</si>
  <si>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</si>
  <si>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</si>
  <si>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</si>
  <si>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</si>
  <si>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</si>
  <si>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</si>
  <si>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</si>
  <si>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</si>
  <si>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</si>
  <si>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EDHF48</t>
  </si>
  <si>
    <t>INE530L14398</t>
  </si>
  <si>
    <t>ECLF588</t>
  </si>
  <si>
    <t>ECL Finance Ltd ** #</t>
  </si>
  <si>
    <t>INE804I14ML5</t>
  </si>
  <si>
    <t>JMFP622</t>
  </si>
  <si>
    <t>INE523H14VQ3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</si>
  <si>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</si>
  <si>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</si>
  <si>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</si>
  <si>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</si>
  <si>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</si>
  <si>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</si>
  <si>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</si>
  <si>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DCB BANK LIMITED ** #</t>
  </si>
  <si>
    <t>INE503A16DN0</t>
  </si>
  <si>
    <t>ECLF590</t>
  </si>
  <si>
    <t>INE804I14MO9</t>
  </si>
  <si>
    <t>EDHF49</t>
  </si>
  <si>
    <t>INE530L14406</t>
  </si>
  <si>
    <t>DHFL Pramerica Fixed Maturity Plan - Series 70</t>
  </si>
  <si>
    <t>NBAR179</t>
  </si>
  <si>
    <t>9.33% National Bank For Agriculture and Rural Development **</t>
  </si>
  <si>
    <t>INE261F09HM2</t>
  </si>
  <si>
    <t>IBCL985</t>
  </si>
  <si>
    <t>INE090A160I8</t>
  </si>
  <si>
    <t>RTBK207</t>
  </si>
  <si>
    <t>INE976G16EF9</t>
  </si>
  <si>
    <t>UTIB871</t>
  </si>
  <si>
    <t>INE238A16L95</t>
  </si>
  <si>
    <t>ECLF596</t>
  </si>
  <si>
    <t>INE804I14MV4</t>
  </si>
  <si>
    <t>EDHF50</t>
  </si>
  <si>
    <t>INE530L14430</t>
  </si>
  <si>
    <t>JMFP630</t>
  </si>
  <si>
    <t>INE523H14WD9</t>
  </si>
  <si>
    <t>DHFL Pramerica Fixed Maturity Plan - Series 71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</si>
  <si>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</si>
  <si>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</si>
  <si>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</si>
  <si>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</si>
  <si>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</si>
  <si>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</si>
  <si>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</si>
  <si>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</si>
  <si>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</si>
  <si>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</si>
  <si>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</si>
  <si>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</si>
  <si>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</si>
  <si>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</si>
  <si>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</si>
  <si>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</si>
  <si>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</si>
  <si>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</si>
  <si>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PGCI306</t>
  </si>
  <si>
    <t>9.30% Power Grid Corporation of India Limited **</t>
  </si>
  <si>
    <t>INE752E07JQ4</t>
  </si>
  <si>
    <t>IOTU76</t>
  </si>
  <si>
    <t>INE310L07274</t>
  </si>
  <si>
    <t>IOTU78</t>
  </si>
  <si>
    <t>INE310L07290</t>
  </si>
  <si>
    <t>DHFL Pramerica Fixed Maturity Plan - Series 77</t>
  </si>
  <si>
    <t>EDCA718</t>
  </si>
  <si>
    <t>INE532F07AW4</t>
  </si>
  <si>
    <t>ECLF463</t>
  </si>
  <si>
    <t>INE804I07XP7</t>
  </si>
  <si>
    <t>RGFL544</t>
  </si>
  <si>
    <t>INE958G07AB3</t>
  </si>
  <si>
    <t>SRFL32</t>
  </si>
  <si>
    <t>9.8% SRF Limited **</t>
  </si>
  <si>
    <t>INE647A07025</t>
  </si>
  <si>
    <t>FITCH AA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</si>
  <si>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</si>
  <si>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</si>
  <si>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</si>
  <si>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</si>
  <si>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</si>
  <si>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</si>
  <si>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</si>
  <si>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RECL268</t>
  </si>
  <si>
    <t>9.06% Rural Electrification Corporation Limited **</t>
  </si>
  <si>
    <t>INE020B07JB4</t>
  </si>
  <si>
    <t>MUND33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</si>
  <si>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</si>
  <si>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</si>
  <si>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</si>
  <si>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</si>
  <si>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</si>
  <si>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</si>
  <si>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</si>
  <si>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</si>
  <si>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</si>
  <si>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</si>
  <si>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</si>
  <si>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</si>
  <si>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</si>
  <si>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</si>
  <si>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</si>
  <si>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</si>
  <si>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</si>
  <si>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</si>
  <si>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</si>
  <si>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</si>
  <si>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</si>
  <si>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</si>
  <si>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</si>
  <si>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RECL198</t>
  </si>
  <si>
    <t>INE020B08773</t>
  </si>
  <si>
    <t>PGCI318</t>
  </si>
  <si>
    <t>8.85% Power Grid Corporation of India Limited **</t>
  </si>
  <si>
    <t>INE752E07KC2</t>
  </si>
  <si>
    <t>LICH256</t>
  </si>
  <si>
    <t>9.29% LIC Housing Finance Limited **</t>
  </si>
  <si>
    <t>INE115A07FX6</t>
  </si>
  <si>
    <t>EXIM309</t>
  </si>
  <si>
    <t>9.07% Export Import Bank of India **</t>
  </si>
  <si>
    <t>INE514E08BL4</t>
  </si>
  <si>
    <t>IOTU81</t>
  </si>
  <si>
    <t>INE310L07324</t>
  </si>
  <si>
    <t>MMFS929</t>
  </si>
  <si>
    <t>8.48% Mahindra &amp; Mahindra Financial Services Limited **</t>
  </si>
  <si>
    <t>INE774D07NV2</t>
  </si>
  <si>
    <t>IOTU82</t>
  </si>
  <si>
    <t>INE310L07332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</si>
  <si>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</si>
  <si>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</si>
  <si>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</si>
  <si>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</si>
  <si>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</si>
  <si>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</si>
  <si>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</si>
  <si>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</si>
  <si>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</si>
  <si>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</si>
  <si>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</si>
  <si>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</si>
  <si>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</si>
  <si>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</si>
  <si>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</si>
  <si>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</si>
  <si>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 **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</si>
  <si>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</si>
  <si>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</si>
  <si>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</si>
  <si>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</si>
  <si>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</si>
  <si>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</si>
  <si>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</si>
  <si>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</si>
  <si>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</si>
  <si>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</si>
  <si>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</si>
  <si>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</si>
  <si>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</si>
  <si>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</si>
  <si>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</si>
  <si>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</si>
  <si>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</si>
  <si>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</si>
  <si>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</si>
  <si>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</si>
  <si>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</si>
  <si>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IOTU83</t>
  </si>
  <si>
    <t>INE310L07340</t>
  </si>
  <si>
    <t>IOTU86</t>
  </si>
  <si>
    <t>INE310L07373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</si>
  <si>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</si>
  <si>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</si>
  <si>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</si>
  <si>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</si>
  <si>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</si>
  <si>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</si>
  <si>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</si>
  <si>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GOI606</t>
  </si>
  <si>
    <t>IN1820080019</t>
  </si>
  <si>
    <t>GOI608</t>
  </si>
  <si>
    <t>IN3420080027</t>
  </si>
  <si>
    <t>BGFL669</t>
  </si>
  <si>
    <t>INE860H07BI2</t>
  </si>
  <si>
    <t>KOMP1226</t>
  </si>
  <si>
    <t>8.7483% Kotak Mahindra Prime Ltd **</t>
  </si>
  <si>
    <t>INE916DA7IE9</t>
  </si>
  <si>
    <t>MMFS894</t>
  </si>
  <si>
    <t>8.758% Mahindra &amp; Mahindra Financial Services Limited **</t>
  </si>
  <si>
    <t>INE774D07ME0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</si>
  <si>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</si>
  <si>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</si>
  <si>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</si>
  <si>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</si>
  <si>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</si>
  <si>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</si>
  <si>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</si>
  <si>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</si>
  <si>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</si>
  <si>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</si>
  <si>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</si>
  <si>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</si>
  <si>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</si>
  <si>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</si>
  <si>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</si>
  <si>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</si>
  <si>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</si>
  <si>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</si>
  <si>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</si>
  <si>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</si>
  <si>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</si>
  <si>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</si>
  <si>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</si>
  <si>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</si>
  <si>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</si>
  <si>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</si>
  <si>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</si>
  <si>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</si>
  <si>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</si>
  <si>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</si>
  <si>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 **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</si>
  <si>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</si>
  <si>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</si>
  <si>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</si>
  <si>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</si>
  <si>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</si>
  <si>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</si>
  <si>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</si>
  <si>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</si>
  <si>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</si>
  <si>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</si>
  <si>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</si>
  <si>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</si>
  <si>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</si>
  <si>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</si>
  <si>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</si>
  <si>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</si>
  <si>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</si>
  <si>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</si>
  <si>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</si>
  <si>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</si>
  <si>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</si>
  <si>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</si>
  <si>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</si>
  <si>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</si>
  <si>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</si>
  <si>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</si>
  <si>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</si>
  <si>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</si>
  <si>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</si>
  <si>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</si>
  <si>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</si>
  <si>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</si>
  <si>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</si>
  <si>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</si>
  <si>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</si>
  <si>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</si>
  <si>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</si>
  <si>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</si>
  <si>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</si>
  <si>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</si>
  <si>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</si>
  <si>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</si>
  <si>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</si>
  <si>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</si>
  <si>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</si>
  <si>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</si>
  <si>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</si>
  <si>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</si>
  <si>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</si>
  <si>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</si>
  <si>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</si>
  <si>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</si>
  <si>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</si>
  <si>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</si>
  <si>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</si>
  <si>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</si>
  <si>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</si>
  <si>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</si>
  <si>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</si>
  <si>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</si>
  <si>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</si>
  <si>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</si>
  <si>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</si>
  <si>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</si>
  <si>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</si>
  <si>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</si>
  <si>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</si>
  <si>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</si>
  <si>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</si>
  <si>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</si>
  <si>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</si>
  <si>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</si>
  <si>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</si>
  <si>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</si>
  <si>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GOI1580</t>
  </si>
  <si>
    <t>IN2920160040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</si>
  <si>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</si>
  <si>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</si>
  <si>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</si>
  <si>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</si>
  <si>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</si>
  <si>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</si>
  <si>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</si>
  <si>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</si>
  <si>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</si>
  <si>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</si>
  <si>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</si>
  <si>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</si>
  <si>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</si>
  <si>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</si>
  <si>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</si>
  <si>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</si>
  <si>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</si>
  <si>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</si>
  <si>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</si>
  <si>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</si>
  <si>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</si>
  <si>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</si>
  <si>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</si>
  <si>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</si>
  <si>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</si>
  <si>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TEMA02</t>
  </si>
  <si>
    <t>Tech Mahindra Limited</t>
  </si>
  <si>
    <t>INE669C01036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</si>
  <si>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</si>
  <si>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</si>
  <si>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</si>
  <si>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</si>
  <si>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</si>
  <si>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BFSL01</t>
  </si>
  <si>
    <t>Bajaj Finserv Limited</t>
  </si>
  <si>
    <t>INE918I01018</t>
  </si>
  <si>
    <t>APLI03</t>
  </si>
  <si>
    <t>Hexaware Technologies Limited</t>
  </si>
  <si>
    <t>INE093A01033</t>
  </si>
  <si>
    <t>VESC01</t>
  </si>
  <si>
    <t>Veto Switchgears And Cables Limited</t>
  </si>
  <si>
    <t>INE918N01018</t>
  </si>
  <si>
    <t>PLNG01</t>
  </si>
  <si>
    <t>Petronet LNG Limited</t>
  </si>
  <si>
    <t>INE347G01014</t>
  </si>
  <si>
    <t>Gas</t>
  </si>
  <si>
    <t>CCOI01</t>
  </si>
  <si>
    <t>Container Corporation of India Limited</t>
  </si>
  <si>
    <t>INE111A01017</t>
  </si>
  <si>
    <t>CHEL02</t>
  </si>
  <si>
    <t>Cadila Healthcare Limited</t>
  </si>
  <si>
    <t>INE010B01027</t>
  </si>
  <si>
    <t>VOLT02</t>
  </si>
  <si>
    <t>Voltas Limited</t>
  </si>
  <si>
    <t>INE226A01021</t>
  </si>
  <si>
    <t>MMFS02</t>
  </si>
  <si>
    <t>Mahindra &amp; Mahindra Financial Services Limited</t>
  </si>
  <si>
    <t>INE774D01024</t>
  </si>
  <si>
    <t>SHTR01</t>
  </si>
  <si>
    <t>Shriram Transport Finance Company Limited</t>
  </si>
  <si>
    <t>INE721A01013</t>
  </si>
  <si>
    <t>DCBL01</t>
  </si>
  <si>
    <t>DCB BANK LIMITED</t>
  </si>
  <si>
    <t>INE503A01015</t>
  </si>
  <si>
    <t>GPPL01</t>
  </si>
  <si>
    <t>Gujarat Pipavav Port Limited</t>
  </si>
  <si>
    <t>INE517F01014</t>
  </si>
  <si>
    <t>MCEL03</t>
  </si>
  <si>
    <t>The Ramco Cements Limited</t>
  </si>
  <si>
    <t>INE331A01037</t>
  </si>
  <si>
    <t>STAR01</t>
  </si>
  <si>
    <t>Strides Shasun Limited</t>
  </si>
  <si>
    <t>INE939A01011</t>
  </si>
  <si>
    <t>IGAS01</t>
  </si>
  <si>
    <t>Indraprastha Gas Limited</t>
  </si>
  <si>
    <t>INE203G01019</t>
  </si>
  <si>
    <t>CGCE01</t>
  </si>
  <si>
    <t>Crompton Greaves Consumer Electricals Limited</t>
  </si>
  <si>
    <t>INE299U01018</t>
  </si>
  <si>
    <t>KAYA01</t>
  </si>
  <si>
    <t>Kaya Limited</t>
  </si>
  <si>
    <t>INE587G01015</t>
  </si>
  <si>
    <t>BWR AA+(SO)</t>
  </si>
  <si>
    <t>BWR A+(SO)</t>
  </si>
  <si>
    <t>BWR A-(SO)</t>
  </si>
  <si>
    <t>BWR AAA</t>
  </si>
  <si>
    <t xml:space="preserve">8.8% State Government Securities </t>
  </si>
  <si>
    <t xml:space="preserve">7.77% State Government Securities </t>
  </si>
  <si>
    <t xml:space="preserve">8.40% Government of India </t>
  </si>
  <si>
    <t xml:space="preserve">8.21% State Government Securities </t>
  </si>
  <si>
    <t xml:space="preserve">8.39% State Government Securities </t>
  </si>
  <si>
    <t xml:space="preserve">8.27% State Government Securities </t>
  </si>
  <si>
    <t xml:space="preserve">8.18% State Government Securities </t>
  </si>
  <si>
    <t xml:space="preserve">7.86% State Government Securities </t>
  </si>
  <si>
    <t xml:space="preserve">8.15% State Government Securities </t>
  </si>
  <si>
    <t xml:space="preserve">8.01% State Government Securities </t>
  </si>
  <si>
    <t xml:space="preserve">8.29% State Government Securities </t>
  </si>
  <si>
    <t xml:space="preserve">8.53% State Government Securities </t>
  </si>
  <si>
    <t xml:space="preserve">8.45% State Government Securities </t>
  </si>
  <si>
    <t xml:space="preserve">7.59% Government of India </t>
  </si>
  <si>
    <t xml:space="preserve">6.97% Government of India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</si>
  <si>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</si>
  <si>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</si>
  <si>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</si>
  <si>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8.19% State Government Securities </t>
  </si>
  <si>
    <t xml:space="preserve">8.33% State Government Securities </t>
  </si>
  <si>
    <t xml:space="preserve">8.10%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</si>
  <si>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</si>
  <si>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</si>
  <si>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</si>
  <si>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</si>
  <si>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 xml:space="preserve">7.75% State Government Securities </t>
  </si>
  <si>
    <t>DHFL Pramerica Dynamic Bond Fund</t>
  </si>
  <si>
    <t>Portfolio as on September 30,2016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</si>
  <si>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</si>
  <si>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</si>
  <si>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</si>
  <si>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</si>
  <si>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</si>
  <si>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</si>
  <si>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</si>
  <si>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</si>
  <si>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</si>
  <si>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</si>
  <si>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SOV</t>
  </si>
  <si>
    <t>CENTRAL GOVERNMENT SECURITIES</t>
  </si>
  <si>
    <t>Unrated</t>
  </si>
  <si>
    <t>IN0020140029</t>
  </si>
  <si>
    <t>08.27% CGL 2020</t>
  </si>
  <si>
    <t>09-Jun-2020</t>
  </si>
  <si>
    <t>IN0020160019</t>
  </si>
  <si>
    <t>07.61% CGL 2030</t>
  </si>
  <si>
    <t>09-May-2030</t>
  </si>
  <si>
    <t>08.15% RAJASTHAN SDL 2021</t>
  </si>
  <si>
    <t>23-Jun-2021</t>
  </si>
  <si>
    <t>Listed</t>
  </si>
  <si>
    <t>Fixed rates bonds - Government</t>
  </si>
  <si>
    <t>08.21% RAJASTHAN SDL 2022</t>
  </si>
  <si>
    <t>31-Mar-2022</t>
  </si>
  <si>
    <t>Cash &amp; Equivalent</t>
  </si>
  <si>
    <t>IN2920150314</t>
  </si>
  <si>
    <t>08.39% RAJASTHAN SDL 2022</t>
  </si>
  <si>
    <t>15-Mar-2022</t>
  </si>
  <si>
    <t>08.27% RAJASTHAN SDL 2022</t>
  </si>
  <si>
    <t>23-Jun-2022</t>
  </si>
  <si>
    <t>BONDS &amp; NCDs</t>
  </si>
  <si>
    <t xml:space="preserve"> Listed / awaiting listing on the stock exchanges</t>
  </si>
  <si>
    <t>06-Sep-2066</t>
  </si>
  <si>
    <t>IDIA00159338</t>
  </si>
  <si>
    <t>30-Sep-2026</t>
  </si>
  <si>
    <t>21-Sep-2026</t>
  </si>
  <si>
    <t>A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</si>
  <si>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</si>
  <si>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</si>
  <si>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</si>
  <si>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</si>
  <si>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</si>
  <si>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</si>
  <si>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</si>
  <si>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</si>
  <si>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>#MULTIVALUE</t>
  </si>
  <si>
    <t>EQUITY</t>
  </si>
  <si>
    <t>INE028A01039</t>
  </si>
  <si>
    <t>Bank of Baroda</t>
  </si>
  <si>
    <t>INE349A01021</t>
  </si>
  <si>
    <t>NRB Bearing Limited</t>
  </si>
  <si>
    <t>Telecom - Services</t>
  </si>
  <si>
    <t>DCB Bank Limited</t>
  </si>
  <si>
    <t>INE179A01014</t>
  </si>
  <si>
    <t>Procter &amp; Gamble Hygiene and Health Care Limited</t>
  </si>
  <si>
    <t>INE217B01028</t>
  </si>
  <si>
    <t>Kajaria Ceramics Limited</t>
  </si>
  <si>
    <t>INE482A01020</t>
  </si>
  <si>
    <t>CEAT Limited</t>
  </si>
  <si>
    <t>INE536H01010</t>
  </si>
  <si>
    <t>Mahindra CIE Automotive Limited</t>
  </si>
  <si>
    <t>INE786A01032</t>
  </si>
  <si>
    <t>JK Lakshmi Cement Limited</t>
  </si>
  <si>
    <t>INE121A01016</t>
  </si>
  <si>
    <t>Cholamandalam Investment and Finance Company Limited</t>
  </si>
  <si>
    <t>INE151A01013</t>
  </si>
  <si>
    <t>Tata Communications Limited</t>
  </si>
  <si>
    <t>INE264A01014</t>
  </si>
  <si>
    <t>GlaxoSmithKline Consumer Healthcare Limited</t>
  </si>
  <si>
    <t>Deposits</t>
  </si>
  <si>
    <t>DHFL Pramerica Diversified Equity Fund</t>
  </si>
  <si>
    <t>DHFL Pramerica Tax Savings Fund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</si>
</sst>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;\(#,##0.00\)"/>
    <numFmt numFmtId="187" formatCode="#,##0.00%;\(#,##0.00\)%"/>
    <numFmt numFmtId="188" formatCode="#,##0.00%"/>
    <numFmt numFmtId="189" formatCode="0.00\%;\-0.00\%"/>
    <numFmt numFmtId="190" formatCode="#,###;\(#,###\)"/>
  </numFmts>
  <fonts count="49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NumberFormat="0" applyFont="0" applyFill="0" applyBorder="0" applyAlignment="0" applyProtection="0"/>
    <xf numFmtId="183" fontId="0" fillId="0" borderId="0" applyNumberFormat="0" applyFont="0" applyFill="0" applyBorder="0" applyAlignment="0" applyProtection="0"/>
    <xf numFmtId="184" fontId="0" fillId="0" borderId="0" applyNumberFormat="0" applyFont="0" applyFill="0" applyBorder="0" applyAlignment="0" applyProtection="0"/>
    <xf numFmtId="182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86" fontId="3" fillId="0" borderId="16" xfId="0" applyNumberFormat="1" applyFont="1" applyFill="1" applyBorder="1" applyAlignment="1" applyProtection="1">
      <alignment horizontal="right" vertical="top" wrapText="1"/>
      <protection/>
    </xf>
    <xf numFmtId="187" fontId="3" fillId="0" borderId="17" xfId="0" applyNumberFormat="1" applyFont="1" applyFill="1" applyBorder="1" applyAlignment="1" applyProtection="1">
      <alignment horizontal="right" vertical="top" wrapText="1"/>
      <protection/>
    </xf>
    <xf numFmtId="186" fontId="2" fillId="0" borderId="18" xfId="0" applyNumberFormat="1" applyFont="1" applyFill="1" applyBorder="1" applyAlignment="1" applyProtection="1">
      <alignment horizontal="right" vertical="top" wrapText="1"/>
      <protection/>
    </xf>
    <xf numFmtId="187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186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86" fontId="2" fillId="0" borderId="25" xfId="0" applyNumberFormat="1" applyFont="1" applyFill="1" applyBorder="1" applyAlignment="1" applyProtection="1">
      <alignment horizontal="right" vertical="top" wrapText="1"/>
      <protection/>
    </xf>
    <xf numFmtId="188" fontId="2" fillId="0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7" fillId="34" borderId="0" xfId="0" applyFont="1" applyFill="1" applyAlignment="1">
      <alignment vertical="center"/>
    </xf>
    <xf numFmtId="0" fontId="8" fillId="34" borderId="27" xfId="0" applyFont="1" applyFill="1" applyBorder="1" applyAlignment="1">
      <alignment horizontal="left"/>
    </xf>
    <xf numFmtId="49" fontId="8" fillId="34" borderId="27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10" fillId="33" borderId="27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49" fontId="10" fillId="34" borderId="0" xfId="0" applyNumberFormat="1" applyFont="1" applyFill="1" applyAlignment="1">
      <alignment horizontal="center"/>
    </xf>
    <xf numFmtId="49" fontId="11" fillId="34" borderId="27" xfId="0" applyNumberFormat="1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49" fontId="11" fillId="34" borderId="27" xfId="0" applyNumberFormat="1" applyFont="1" applyFill="1" applyBorder="1" applyAlignment="1">
      <alignment horizontal="left"/>
    </xf>
    <xf numFmtId="49" fontId="12" fillId="34" borderId="27" xfId="0" applyNumberFormat="1" applyFont="1" applyFill="1" applyBorder="1" applyAlignment="1">
      <alignment horizontal="left"/>
    </xf>
    <xf numFmtId="189" fontId="12" fillId="34" borderId="27" xfId="0" applyNumberFormat="1" applyFont="1" applyFill="1" applyBorder="1" applyAlignment="1">
      <alignment horizontal="right"/>
    </xf>
    <xf numFmtId="0" fontId="13" fillId="34" borderId="27" xfId="0" applyFont="1" applyFill="1" applyBorder="1" applyAlignment="1">
      <alignment horizontal="left"/>
    </xf>
    <xf numFmtId="0" fontId="12" fillId="34" borderId="27" xfId="0" applyFont="1" applyFill="1" applyBorder="1" applyAlignment="1">
      <alignment horizontal="right"/>
    </xf>
    <xf numFmtId="190" fontId="12" fillId="34" borderId="27" xfId="0" applyNumberFormat="1" applyFont="1" applyFill="1" applyBorder="1" applyAlignment="1">
      <alignment horizontal="right"/>
    </xf>
    <xf numFmtId="186" fontId="12" fillId="34" borderId="27" xfId="0" applyNumberFormat="1" applyFont="1" applyFill="1" applyBorder="1" applyAlignment="1">
      <alignment horizontal="right"/>
    </xf>
    <xf numFmtId="49" fontId="12" fillId="34" borderId="27" xfId="0" applyNumberFormat="1" applyFont="1" applyFill="1" applyBorder="1" applyAlignment="1">
      <alignment horizontal="right"/>
    </xf>
    <xf numFmtId="49" fontId="5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2" fillId="35" borderId="27" xfId="0" applyFont="1" applyFill="1" applyBorder="1" applyAlignment="1">
      <alignment horizontal="left" vertical="center"/>
    </xf>
    <xf numFmtId="49" fontId="11" fillId="35" borderId="27" xfId="0" applyNumberFormat="1" applyFont="1" applyFill="1" applyBorder="1" applyAlignment="1">
      <alignment horizontal="left"/>
    </xf>
    <xf numFmtId="0" fontId="12" fillId="35" borderId="27" xfId="0" applyFont="1" applyFill="1" applyBorder="1" applyAlignment="1">
      <alignment horizontal="right" vertical="center"/>
    </xf>
    <xf numFmtId="186" fontId="12" fillId="35" borderId="27" xfId="0" applyNumberFormat="1" applyFont="1" applyFill="1" applyBorder="1" applyAlignment="1">
      <alignment horizontal="right"/>
    </xf>
    <xf numFmtId="189" fontId="12" fillId="35" borderId="27" xfId="0" applyNumberFormat="1" applyFont="1" applyFill="1" applyBorder="1" applyAlignment="1">
      <alignment horizontal="right"/>
    </xf>
    <xf numFmtId="0" fontId="11" fillId="34" borderId="27" xfId="0" applyFont="1" applyFill="1" applyBorder="1" applyAlignment="1">
      <alignment horizontal="left"/>
    </xf>
    <xf numFmtId="49" fontId="5" fillId="34" borderId="0" xfId="0" applyNumberFormat="1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12" fillId="34" borderId="27" xfId="0" applyFont="1" applyFill="1" applyBorder="1" applyAlignment="1">
      <alignment horizontal="left" vertical="center"/>
    </xf>
    <xf numFmtId="0" fontId="8" fillId="34" borderId="27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left" vertical="center"/>
    </xf>
    <xf numFmtId="49" fontId="10" fillId="33" borderId="27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right" vertical="center"/>
    </xf>
    <xf numFmtId="186" fontId="13" fillId="33" borderId="27" xfId="0" applyNumberFormat="1" applyFont="1" applyFill="1" applyBorder="1" applyAlignment="1">
      <alignment horizontal="right"/>
    </xf>
    <xf numFmtId="189" fontId="13" fillId="33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4" fillId="35" borderId="27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right" vertical="center"/>
    </xf>
    <xf numFmtId="186" fontId="12" fillId="35" borderId="27" xfId="0" applyNumberFormat="1" applyFont="1" applyFill="1" applyBorder="1" applyAlignment="1">
      <alignment horizontal="right" vertical="center"/>
    </xf>
    <xf numFmtId="189" fontId="12" fillId="35" borderId="27" xfId="0" applyNumberFormat="1" applyFont="1" applyFill="1" applyBorder="1" applyAlignment="1">
      <alignment horizontal="right" vertical="center"/>
    </xf>
    <xf numFmtId="0" fontId="13" fillId="34" borderId="27" xfId="0" applyFont="1" applyFill="1" applyBorder="1" applyAlignment="1">
      <alignment horizontal="right"/>
    </xf>
    <xf numFmtId="0" fontId="14" fillId="34" borderId="27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right" vertical="center"/>
    </xf>
    <xf numFmtId="0" fontId="12" fillId="34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34.42</v>
      </c>
      <c r="G7" s="17">
        <v>0.0866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34.42</v>
      </c>
      <c r="G8" s="19">
        <v>0.0866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34.42</v>
      </c>
      <c r="G9" s="19">
        <v>0.0866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1994</v>
      </c>
      <c r="C12" s="11" t="s">
        <v>18</v>
      </c>
      <c r="D12" s="11" t="s">
        <v>19</v>
      </c>
      <c r="E12" s="15">
        <v>331000</v>
      </c>
      <c r="F12" s="16">
        <v>341.51</v>
      </c>
      <c r="G12" s="17">
        <v>0.8595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341.51</v>
      </c>
      <c r="G13" s="19">
        <v>0.8595</v>
      </c>
    </row>
    <row r="14" spans="1:7" ht="12.7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341.51</v>
      </c>
      <c r="G16" s="19">
        <v>0.8595</v>
      </c>
    </row>
    <row r="17" spans="1:7" ht="12.7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15.99</v>
      </c>
      <c r="G18" s="17">
        <v>0.0403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15.99</v>
      </c>
      <c r="G19" s="19">
        <v>0.0403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15.99</v>
      </c>
      <c r="G20" s="19">
        <v>0.0403</v>
      </c>
    </row>
    <row r="21" spans="1:7" ht="12.7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5.42</v>
      </c>
      <c r="G21" s="19">
        <v>0.0136</v>
      </c>
    </row>
    <row r="22" spans="1:7" ht="12.7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397.34</v>
      </c>
      <c r="G22" s="29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25</v>
      </c>
      <c r="C24" s="1"/>
      <c r="D24" s="1"/>
      <c r="E24" s="1"/>
      <c r="F24" s="1"/>
      <c r="G24" s="1"/>
    </row>
    <row r="25" spans="1:7" ht="12.75" customHeight="1">
      <c r="A25" s="1"/>
      <c r="B25" s="2"/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21000</v>
      </c>
      <c r="F7" s="16">
        <v>267.3</v>
      </c>
      <c r="G7" s="17">
        <v>0.0601</v>
      </c>
    </row>
    <row r="8" spans="1:7" ht="12.75" customHeight="1">
      <c r="A8" s="13" t="s">
        <v>491</v>
      </c>
      <c r="B8" s="14" t="s">
        <v>492</v>
      </c>
      <c r="C8" s="11" t="s">
        <v>493</v>
      </c>
      <c r="D8" s="11" t="s">
        <v>494</v>
      </c>
      <c r="E8" s="15">
        <v>18000</v>
      </c>
      <c r="F8" s="16">
        <v>186.49</v>
      </c>
      <c r="G8" s="17">
        <v>0.0419</v>
      </c>
    </row>
    <row r="9" spans="1:7" ht="12.75" customHeight="1">
      <c r="A9" s="13" t="s">
        <v>487</v>
      </c>
      <c r="B9" s="14" t="s">
        <v>488</v>
      </c>
      <c r="C9" s="11" t="s">
        <v>489</v>
      </c>
      <c r="D9" s="11" t="s">
        <v>490</v>
      </c>
      <c r="E9" s="15">
        <v>12000</v>
      </c>
      <c r="F9" s="16">
        <v>167.21</v>
      </c>
      <c r="G9" s="17">
        <v>0.0376</v>
      </c>
    </row>
    <row r="10" spans="1:7" ht="12.75" customHeight="1">
      <c r="A10" s="13" t="s">
        <v>503</v>
      </c>
      <c r="B10" s="14" t="s">
        <v>504</v>
      </c>
      <c r="C10" s="11" t="s">
        <v>505</v>
      </c>
      <c r="D10" s="11" t="s">
        <v>486</v>
      </c>
      <c r="E10" s="15">
        <v>62000</v>
      </c>
      <c r="F10" s="16">
        <v>156.33</v>
      </c>
      <c r="G10" s="17">
        <v>0.0352</v>
      </c>
    </row>
    <row r="11" spans="1:7" ht="12.75" customHeight="1">
      <c r="A11" s="13" t="s">
        <v>506</v>
      </c>
      <c r="B11" s="14" t="s">
        <v>507</v>
      </c>
      <c r="C11" s="11" t="s">
        <v>508</v>
      </c>
      <c r="D11" s="11" t="s">
        <v>509</v>
      </c>
      <c r="E11" s="15">
        <v>9500</v>
      </c>
      <c r="F11" s="16">
        <v>136.15</v>
      </c>
      <c r="G11" s="17">
        <v>0.0306</v>
      </c>
    </row>
    <row r="12" spans="1:7" ht="12.75" customHeight="1">
      <c r="A12" s="13" t="s">
        <v>510</v>
      </c>
      <c r="B12" s="14" t="s">
        <v>511</v>
      </c>
      <c r="C12" s="11" t="s">
        <v>512</v>
      </c>
      <c r="D12" s="11" t="s">
        <v>494</v>
      </c>
      <c r="E12" s="15">
        <v>5500</v>
      </c>
      <c r="F12" s="16">
        <v>133.69</v>
      </c>
      <c r="G12" s="17">
        <v>0.0301</v>
      </c>
    </row>
    <row r="13" spans="1:7" ht="12.75" customHeight="1">
      <c r="A13" s="13" t="s">
        <v>513</v>
      </c>
      <c r="B13" s="14" t="s">
        <v>514</v>
      </c>
      <c r="C13" s="11" t="s">
        <v>515</v>
      </c>
      <c r="D13" s="11" t="s">
        <v>516</v>
      </c>
      <c r="E13" s="15">
        <v>24000</v>
      </c>
      <c r="F13" s="16">
        <v>128.36</v>
      </c>
      <c r="G13" s="17">
        <v>0.0289</v>
      </c>
    </row>
    <row r="14" spans="1:7" ht="12.75" customHeight="1">
      <c r="A14" s="13" t="s">
        <v>517</v>
      </c>
      <c r="B14" s="14" t="s">
        <v>518</v>
      </c>
      <c r="C14" s="11" t="s">
        <v>519</v>
      </c>
      <c r="D14" s="11" t="s">
        <v>520</v>
      </c>
      <c r="E14" s="15">
        <v>3000</v>
      </c>
      <c r="F14" s="16">
        <v>115.55</v>
      </c>
      <c r="G14" s="17">
        <v>0.026</v>
      </c>
    </row>
    <row r="15" spans="1:7" ht="12.75" customHeight="1">
      <c r="A15" s="13" t="s">
        <v>559</v>
      </c>
      <c r="B15" s="14" t="s">
        <v>560</v>
      </c>
      <c r="C15" s="11" t="s">
        <v>561</v>
      </c>
      <c r="D15" s="11" t="s">
        <v>562</v>
      </c>
      <c r="E15" s="15">
        <v>21000</v>
      </c>
      <c r="F15" s="16">
        <v>114.82</v>
      </c>
      <c r="G15" s="17">
        <v>0.0258</v>
      </c>
    </row>
    <row r="16" spans="1:7" ht="12.75" customHeight="1">
      <c r="A16" s="13" t="s">
        <v>555</v>
      </c>
      <c r="B16" s="14" t="s">
        <v>556</v>
      </c>
      <c r="C16" s="11" t="s">
        <v>557</v>
      </c>
      <c r="D16" s="11" t="s">
        <v>558</v>
      </c>
      <c r="E16" s="15">
        <v>500</v>
      </c>
      <c r="F16" s="16">
        <v>113.99</v>
      </c>
      <c r="G16" s="17">
        <v>0.0256</v>
      </c>
    </row>
    <row r="17" spans="1:7" ht="12.75" customHeight="1">
      <c r="A17" s="13" t="s">
        <v>543</v>
      </c>
      <c r="B17" s="14" t="s">
        <v>544</v>
      </c>
      <c r="C17" s="11" t="s">
        <v>545</v>
      </c>
      <c r="D17" s="11" t="s">
        <v>520</v>
      </c>
      <c r="E17" s="15">
        <v>650</v>
      </c>
      <c r="F17" s="16">
        <v>110.78</v>
      </c>
      <c r="G17" s="17">
        <v>0.0249</v>
      </c>
    </row>
    <row r="18" spans="1:7" ht="12.75" customHeight="1">
      <c r="A18" s="13" t="s">
        <v>527</v>
      </c>
      <c r="B18" s="14" t="s">
        <v>528</v>
      </c>
      <c r="C18" s="11" t="s">
        <v>529</v>
      </c>
      <c r="D18" s="11" t="s">
        <v>486</v>
      </c>
      <c r="E18" s="15">
        <v>9000</v>
      </c>
      <c r="F18" s="16">
        <v>107.64</v>
      </c>
      <c r="G18" s="17">
        <v>0.0242</v>
      </c>
    </row>
    <row r="19" spans="1:7" ht="12.75" customHeight="1">
      <c r="A19" s="13" t="s">
        <v>778</v>
      </c>
      <c r="B19" s="14" t="s">
        <v>779</v>
      </c>
      <c r="C19" s="11" t="s">
        <v>780</v>
      </c>
      <c r="D19" s="11" t="s">
        <v>781</v>
      </c>
      <c r="E19" s="15">
        <v>45000</v>
      </c>
      <c r="F19" s="16">
        <v>105.01</v>
      </c>
      <c r="G19" s="17">
        <v>0.0236</v>
      </c>
    </row>
    <row r="20" spans="1:7" ht="12.75" customHeight="1">
      <c r="A20" s="13" t="s">
        <v>524</v>
      </c>
      <c r="B20" s="14" t="s">
        <v>525</v>
      </c>
      <c r="C20" s="11" t="s">
        <v>526</v>
      </c>
      <c r="D20" s="11" t="s">
        <v>486</v>
      </c>
      <c r="E20" s="15">
        <v>18000</v>
      </c>
      <c r="F20" s="16">
        <v>97.44</v>
      </c>
      <c r="G20" s="17">
        <v>0.0219</v>
      </c>
    </row>
    <row r="21" spans="1:7" ht="12.75" customHeight="1">
      <c r="A21" s="13" t="s">
        <v>782</v>
      </c>
      <c r="B21" s="14" t="s">
        <v>783</v>
      </c>
      <c r="C21" s="11" t="s">
        <v>784</v>
      </c>
      <c r="D21" s="11" t="s">
        <v>502</v>
      </c>
      <c r="E21" s="15">
        <v>6000</v>
      </c>
      <c r="F21" s="16">
        <v>95.2</v>
      </c>
      <c r="G21" s="17">
        <v>0.0214</v>
      </c>
    </row>
    <row r="22" spans="1:7" ht="12.75" customHeight="1">
      <c r="A22" s="13" t="s">
        <v>785</v>
      </c>
      <c r="B22" s="14" t="s">
        <v>786</v>
      </c>
      <c r="C22" s="11" t="s">
        <v>787</v>
      </c>
      <c r="D22" s="11" t="s">
        <v>502</v>
      </c>
      <c r="E22" s="15">
        <v>8000</v>
      </c>
      <c r="F22" s="16">
        <v>93.59</v>
      </c>
      <c r="G22" s="17">
        <v>0.021</v>
      </c>
    </row>
    <row r="23" spans="1:7" ht="12.75" customHeight="1">
      <c r="A23" s="13" t="s">
        <v>788</v>
      </c>
      <c r="B23" s="14" t="s">
        <v>789</v>
      </c>
      <c r="C23" s="11" t="s">
        <v>790</v>
      </c>
      <c r="D23" s="11" t="s">
        <v>700</v>
      </c>
      <c r="E23" s="15">
        <v>22000</v>
      </c>
      <c r="F23" s="16">
        <v>92</v>
      </c>
      <c r="G23" s="17">
        <v>0.0207</v>
      </c>
    </row>
    <row r="24" spans="1:7" ht="12.75" customHeight="1">
      <c r="A24" s="13" t="s">
        <v>791</v>
      </c>
      <c r="B24" s="14" t="s">
        <v>792</v>
      </c>
      <c r="C24" s="11" t="s">
        <v>793</v>
      </c>
      <c r="D24" s="11" t="s">
        <v>533</v>
      </c>
      <c r="E24" s="15">
        <v>5500</v>
      </c>
      <c r="F24" s="16">
        <v>89.3</v>
      </c>
      <c r="G24" s="17">
        <v>0.0201</v>
      </c>
    </row>
    <row r="25" spans="1:7" ht="12.75" customHeight="1">
      <c r="A25" s="13" t="s">
        <v>794</v>
      </c>
      <c r="B25" s="14" t="s">
        <v>795</v>
      </c>
      <c r="C25" s="11" t="s">
        <v>796</v>
      </c>
      <c r="D25" s="11" t="s">
        <v>486</v>
      </c>
      <c r="E25" s="15">
        <v>30000</v>
      </c>
      <c r="F25" s="16">
        <v>87.36</v>
      </c>
      <c r="G25" s="17">
        <v>0.0196</v>
      </c>
    </row>
    <row r="26" spans="1:7" ht="12.75" customHeight="1">
      <c r="A26" s="13" t="s">
        <v>589</v>
      </c>
      <c r="B26" s="14" t="s">
        <v>590</v>
      </c>
      <c r="C26" s="11" t="s">
        <v>591</v>
      </c>
      <c r="D26" s="11" t="s">
        <v>592</v>
      </c>
      <c r="E26" s="15">
        <v>7000</v>
      </c>
      <c r="F26" s="16">
        <v>87.13</v>
      </c>
      <c r="G26" s="17">
        <v>0.0196</v>
      </c>
    </row>
    <row r="27" spans="1:7" ht="12.75" customHeight="1">
      <c r="A27" s="13" t="s">
        <v>549</v>
      </c>
      <c r="B27" s="14" t="s">
        <v>550</v>
      </c>
      <c r="C27" s="11" t="s">
        <v>551</v>
      </c>
      <c r="D27" s="11" t="s">
        <v>486</v>
      </c>
      <c r="E27" s="15">
        <v>11000</v>
      </c>
      <c r="F27" s="16">
        <v>85.47</v>
      </c>
      <c r="G27" s="17">
        <v>0.0192</v>
      </c>
    </row>
    <row r="28" spans="1:7" ht="12.75" customHeight="1">
      <c r="A28" s="13" t="s">
        <v>797</v>
      </c>
      <c r="B28" s="14" t="s">
        <v>798</v>
      </c>
      <c r="C28" s="11" t="s">
        <v>799</v>
      </c>
      <c r="D28" s="11" t="s">
        <v>502</v>
      </c>
      <c r="E28" s="15">
        <v>30000</v>
      </c>
      <c r="F28" s="16">
        <v>82.65</v>
      </c>
      <c r="G28" s="17">
        <v>0.0186</v>
      </c>
    </row>
    <row r="29" spans="1:7" ht="12.75" customHeight="1">
      <c r="A29" s="13" t="s">
        <v>521</v>
      </c>
      <c r="B29" s="14" t="s">
        <v>522</v>
      </c>
      <c r="C29" s="11" t="s">
        <v>523</v>
      </c>
      <c r="D29" s="11" t="s">
        <v>516</v>
      </c>
      <c r="E29" s="15">
        <v>1500</v>
      </c>
      <c r="F29" s="16">
        <v>82.16</v>
      </c>
      <c r="G29" s="17">
        <v>0.0185</v>
      </c>
    </row>
    <row r="30" spans="1:7" ht="12.75" customHeight="1">
      <c r="A30" s="13" t="s">
        <v>800</v>
      </c>
      <c r="B30" s="14" t="s">
        <v>801</v>
      </c>
      <c r="C30" s="11" t="s">
        <v>802</v>
      </c>
      <c r="D30" s="11" t="s">
        <v>718</v>
      </c>
      <c r="E30" s="15">
        <v>12000</v>
      </c>
      <c r="F30" s="16">
        <v>81.79</v>
      </c>
      <c r="G30" s="17">
        <v>0.0184</v>
      </c>
    </row>
    <row r="31" spans="1:7" ht="12.75" customHeight="1">
      <c r="A31" s="13" t="s">
        <v>530</v>
      </c>
      <c r="B31" s="14" t="s">
        <v>531</v>
      </c>
      <c r="C31" s="11" t="s">
        <v>532</v>
      </c>
      <c r="D31" s="11" t="s">
        <v>533</v>
      </c>
      <c r="E31" s="15">
        <v>11000</v>
      </c>
      <c r="F31" s="16">
        <v>81.7</v>
      </c>
      <c r="G31" s="17">
        <v>0.0184</v>
      </c>
    </row>
    <row r="32" spans="1:7" ht="12.75" customHeight="1">
      <c r="A32" s="13" t="s">
        <v>803</v>
      </c>
      <c r="B32" s="14" t="s">
        <v>804</v>
      </c>
      <c r="C32" s="11" t="s">
        <v>805</v>
      </c>
      <c r="D32" s="11" t="s">
        <v>502</v>
      </c>
      <c r="E32" s="15">
        <v>30000</v>
      </c>
      <c r="F32" s="16">
        <v>81.36</v>
      </c>
      <c r="G32" s="17">
        <v>0.0183</v>
      </c>
    </row>
    <row r="33" spans="1:7" ht="12.75" customHeight="1">
      <c r="A33" s="13" t="s">
        <v>596</v>
      </c>
      <c r="B33" s="14" t="s">
        <v>597</v>
      </c>
      <c r="C33" s="11" t="s">
        <v>598</v>
      </c>
      <c r="D33" s="11" t="s">
        <v>592</v>
      </c>
      <c r="E33" s="15">
        <v>7000</v>
      </c>
      <c r="F33" s="16">
        <v>79.93</v>
      </c>
      <c r="G33" s="17">
        <v>0.018</v>
      </c>
    </row>
    <row r="34" spans="1:7" ht="12.75" customHeight="1">
      <c r="A34" s="13" t="s">
        <v>537</v>
      </c>
      <c r="B34" s="14" t="s">
        <v>538</v>
      </c>
      <c r="C34" s="11" t="s">
        <v>539</v>
      </c>
      <c r="D34" s="11" t="s">
        <v>516</v>
      </c>
      <c r="E34" s="15">
        <v>5500</v>
      </c>
      <c r="F34" s="16">
        <v>77.31</v>
      </c>
      <c r="G34" s="17">
        <v>0.0174</v>
      </c>
    </row>
    <row r="35" spans="1:7" ht="12.75" customHeight="1">
      <c r="A35" s="13" t="s">
        <v>534</v>
      </c>
      <c r="B35" s="14" t="s">
        <v>535</v>
      </c>
      <c r="C35" s="11" t="s">
        <v>536</v>
      </c>
      <c r="D35" s="11" t="s">
        <v>486</v>
      </c>
      <c r="E35" s="15">
        <v>30000</v>
      </c>
      <c r="F35" s="16">
        <v>75.38</v>
      </c>
      <c r="G35" s="17">
        <v>0.017</v>
      </c>
    </row>
    <row r="36" spans="1:7" ht="12.75" customHeight="1">
      <c r="A36" s="13" t="s">
        <v>540</v>
      </c>
      <c r="B36" s="14" t="s">
        <v>541</v>
      </c>
      <c r="C36" s="11" t="s">
        <v>542</v>
      </c>
      <c r="D36" s="11" t="s">
        <v>502</v>
      </c>
      <c r="E36" s="15">
        <v>6000</v>
      </c>
      <c r="F36" s="16">
        <v>69.64</v>
      </c>
      <c r="G36" s="17">
        <v>0.0157</v>
      </c>
    </row>
    <row r="37" spans="1:7" ht="12.75" customHeight="1">
      <c r="A37" s="13" t="s">
        <v>806</v>
      </c>
      <c r="B37" s="14" t="s">
        <v>807</v>
      </c>
      <c r="C37" s="11" t="s">
        <v>808</v>
      </c>
      <c r="D37" s="11" t="s">
        <v>490</v>
      </c>
      <c r="E37" s="15">
        <v>80000</v>
      </c>
      <c r="F37" s="16">
        <v>53.76</v>
      </c>
      <c r="G37" s="17">
        <v>0.0121</v>
      </c>
    </row>
    <row r="38" spans="1:7" ht="12.75" customHeight="1">
      <c r="A38" s="13" t="s">
        <v>809</v>
      </c>
      <c r="B38" s="14" t="s">
        <v>810</v>
      </c>
      <c r="C38" s="11" t="s">
        <v>811</v>
      </c>
      <c r="D38" s="11" t="s">
        <v>490</v>
      </c>
      <c r="E38" s="15">
        <v>9000</v>
      </c>
      <c r="F38" s="16">
        <v>52.09</v>
      </c>
      <c r="G38" s="17">
        <v>0.0117</v>
      </c>
    </row>
    <row r="39" spans="1:7" ht="12.75" customHeight="1">
      <c r="A39" s="13" t="s">
        <v>812</v>
      </c>
      <c r="B39" s="14" t="s">
        <v>813</v>
      </c>
      <c r="C39" s="11" t="s">
        <v>814</v>
      </c>
      <c r="D39" s="11" t="s">
        <v>502</v>
      </c>
      <c r="E39" s="15">
        <v>2000</v>
      </c>
      <c r="F39" s="16">
        <v>49.33</v>
      </c>
      <c r="G39" s="17">
        <v>0.0111</v>
      </c>
    </row>
    <row r="40" spans="1:7" ht="12.75" customHeight="1">
      <c r="A40" s="13" t="s">
        <v>582</v>
      </c>
      <c r="B40" s="14" t="s">
        <v>583</v>
      </c>
      <c r="C40" s="11" t="s">
        <v>584</v>
      </c>
      <c r="D40" s="11" t="s">
        <v>498</v>
      </c>
      <c r="E40" s="15">
        <v>8000</v>
      </c>
      <c r="F40" s="16">
        <v>49.01</v>
      </c>
      <c r="G40" s="17">
        <v>0.011</v>
      </c>
    </row>
    <row r="41" spans="1:7" ht="12.75" customHeight="1">
      <c r="A41" s="13" t="s">
        <v>563</v>
      </c>
      <c r="B41" s="14" t="s">
        <v>564</v>
      </c>
      <c r="C41" s="11" t="s">
        <v>565</v>
      </c>
      <c r="D41" s="11" t="s">
        <v>494</v>
      </c>
      <c r="E41" s="15">
        <v>6000</v>
      </c>
      <c r="F41" s="16">
        <v>47.99</v>
      </c>
      <c r="G41" s="17">
        <v>0.0108</v>
      </c>
    </row>
    <row r="42" spans="1:7" ht="12.75" customHeight="1">
      <c r="A42" s="13" t="s">
        <v>815</v>
      </c>
      <c r="B42" s="14" t="s">
        <v>816</v>
      </c>
      <c r="C42" s="11" t="s">
        <v>817</v>
      </c>
      <c r="D42" s="11" t="s">
        <v>558</v>
      </c>
      <c r="E42" s="15">
        <v>25000</v>
      </c>
      <c r="F42" s="16">
        <v>45.75</v>
      </c>
      <c r="G42" s="17">
        <v>0.0103</v>
      </c>
    </row>
    <row r="43" spans="1:7" ht="12.75" customHeight="1">
      <c r="A43" s="13" t="s">
        <v>818</v>
      </c>
      <c r="B43" s="14" t="s">
        <v>819</v>
      </c>
      <c r="C43" s="11" t="s">
        <v>820</v>
      </c>
      <c r="D43" s="11" t="s">
        <v>533</v>
      </c>
      <c r="E43" s="15">
        <v>3500</v>
      </c>
      <c r="F43" s="16">
        <v>45.18</v>
      </c>
      <c r="G43" s="17">
        <v>0.0102</v>
      </c>
    </row>
    <row r="44" spans="1:7" ht="12.75" customHeight="1">
      <c r="A44" s="13" t="s">
        <v>585</v>
      </c>
      <c r="B44" s="14" t="s">
        <v>586</v>
      </c>
      <c r="C44" s="11" t="s">
        <v>587</v>
      </c>
      <c r="D44" s="11" t="s">
        <v>588</v>
      </c>
      <c r="E44" s="15">
        <v>12000</v>
      </c>
      <c r="F44" s="16">
        <v>44.91</v>
      </c>
      <c r="G44" s="17">
        <v>0.0101</v>
      </c>
    </row>
    <row r="45" spans="1:7" ht="12.75" customHeight="1">
      <c r="A45" s="13" t="s">
        <v>821</v>
      </c>
      <c r="B45" s="14" t="s">
        <v>822</v>
      </c>
      <c r="C45" s="11" t="s">
        <v>823</v>
      </c>
      <c r="D45" s="11" t="s">
        <v>708</v>
      </c>
      <c r="E45" s="15">
        <v>1000</v>
      </c>
      <c r="F45" s="16">
        <v>44.72</v>
      </c>
      <c r="G45" s="17">
        <v>0.0101</v>
      </c>
    </row>
    <row r="46" spans="1:7" ht="12.75" customHeight="1">
      <c r="A46" s="13" t="s">
        <v>705</v>
      </c>
      <c r="B46" s="14" t="s">
        <v>706</v>
      </c>
      <c r="C46" s="11" t="s">
        <v>707</v>
      </c>
      <c r="D46" s="11" t="s">
        <v>708</v>
      </c>
      <c r="E46" s="15">
        <v>20000</v>
      </c>
      <c r="F46" s="16">
        <v>44.63</v>
      </c>
      <c r="G46" s="17">
        <v>0.01</v>
      </c>
    </row>
    <row r="47" spans="1:7" ht="12.75" customHeight="1">
      <c r="A47" s="13" t="s">
        <v>552</v>
      </c>
      <c r="B47" s="14" t="s">
        <v>553</v>
      </c>
      <c r="C47" s="11" t="s">
        <v>554</v>
      </c>
      <c r="D47" s="11" t="s">
        <v>516</v>
      </c>
      <c r="E47" s="15">
        <v>1300</v>
      </c>
      <c r="F47" s="16">
        <v>44.38</v>
      </c>
      <c r="G47" s="17">
        <v>0.01</v>
      </c>
    </row>
    <row r="48" spans="1:7" ht="12.75" customHeight="1">
      <c r="A48" s="13" t="s">
        <v>579</v>
      </c>
      <c r="B48" s="14" t="s">
        <v>580</v>
      </c>
      <c r="C48" s="11" t="s">
        <v>581</v>
      </c>
      <c r="D48" s="11" t="s">
        <v>486</v>
      </c>
      <c r="E48" s="15">
        <v>3500</v>
      </c>
      <c r="F48" s="16">
        <v>43.91</v>
      </c>
      <c r="G48" s="17">
        <v>0.0099</v>
      </c>
    </row>
    <row r="49" spans="1:7" ht="12.75" customHeight="1">
      <c r="A49" s="13" t="s">
        <v>824</v>
      </c>
      <c r="B49" s="14" t="s">
        <v>825</v>
      </c>
      <c r="C49" s="11" t="s">
        <v>826</v>
      </c>
      <c r="D49" s="11" t="s">
        <v>490</v>
      </c>
      <c r="E49" s="15">
        <v>25000</v>
      </c>
      <c r="F49" s="16">
        <v>43.66</v>
      </c>
      <c r="G49" s="17">
        <v>0.0098</v>
      </c>
    </row>
    <row r="50" spans="1:7" ht="12.75" customHeight="1">
      <c r="A50" s="13" t="s">
        <v>827</v>
      </c>
      <c r="B50" s="14" t="s">
        <v>828</v>
      </c>
      <c r="C50" s="11" t="s">
        <v>829</v>
      </c>
      <c r="D50" s="11" t="s">
        <v>592</v>
      </c>
      <c r="E50" s="15">
        <v>3500</v>
      </c>
      <c r="F50" s="16">
        <v>43.41</v>
      </c>
      <c r="G50" s="17">
        <v>0.0098</v>
      </c>
    </row>
    <row r="51" spans="1:7" ht="12.75" customHeight="1">
      <c r="A51" s="13" t="s">
        <v>573</v>
      </c>
      <c r="B51" s="14" t="s">
        <v>574</v>
      </c>
      <c r="C51" s="11" t="s">
        <v>575</v>
      </c>
      <c r="D51" s="11" t="s">
        <v>516</v>
      </c>
      <c r="E51" s="15">
        <v>1500</v>
      </c>
      <c r="F51" s="16">
        <v>42.41</v>
      </c>
      <c r="G51" s="17">
        <v>0.0095</v>
      </c>
    </row>
    <row r="52" spans="1:7" ht="12.75" customHeight="1">
      <c r="A52" s="13" t="s">
        <v>830</v>
      </c>
      <c r="B52" s="14" t="s">
        <v>831</v>
      </c>
      <c r="C52" s="11" t="s">
        <v>832</v>
      </c>
      <c r="D52" s="11" t="s">
        <v>490</v>
      </c>
      <c r="E52" s="15">
        <v>4000</v>
      </c>
      <c r="F52" s="16">
        <v>42.24</v>
      </c>
      <c r="G52" s="17">
        <v>0.0095</v>
      </c>
    </row>
    <row r="53" spans="1:7" ht="12.75" customHeight="1">
      <c r="A53" s="13" t="s">
        <v>680</v>
      </c>
      <c r="B53" s="14" t="s">
        <v>681</v>
      </c>
      <c r="C53" s="11" t="s">
        <v>682</v>
      </c>
      <c r="D53" s="11" t="s">
        <v>494</v>
      </c>
      <c r="E53" s="15">
        <v>1200</v>
      </c>
      <c r="F53" s="16">
        <v>38.67</v>
      </c>
      <c r="G53" s="17">
        <v>0.0087</v>
      </c>
    </row>
    <row r="54" spans="1:7" ht="12.75" customHeight="1">
      <c r="A54" s="13" t="s">
        <v>833</v>
      </c>
      <c r="B54" s="14" t="s">
        <v>834</v>
      </c>
      <c r="C54" s="11" t="s">
        <v>835</v>
      </c>
      <c r="D54" s="11" t="s">
        <v>502</v>
      </c>
      <c r="E54" s="15">
        <v>4000</v>
      </c>
      <c r="F54" s="16">
        <v>38.56</v>
      </c>
      <c r="G54" s="17">
        <v>0.0087</v>
      </c>
    </row>
    <row r="55" spans="1:7" ht="12.75" customHeight="1">
      <c r="A55" s="13" t="s">
        <v>576</v>
      </c>
      <c r="B55" s="14" t="s">
        <v>577</v>
      </c>
      <c r="C55" s="11" t="s">
        <v>578</v>
      </c>
      <c r="D55" s="11" t="s">
        <v>533</v>
      </c>
      <c r="E55" s="15">
        <v>2500</v>
      </c>
      <c r="F55" s="16">
        <v>37.16</v>
      </c>
      <c r="G55" s="17">
        <v>0.0084</v>
      </c>
    </row>
    <row r="56" spans="1:7" ht="12.75" customHeight="1">
      <c r="A56" s="13" t="s">
        <v>836</v>
      </c>
      <c r="B56" s="14" t="s">
        <v>837</v>
      </c>
      <c r="C56" s="11" t="s">
        <v>838</v>
      </c>
      <c r="D56" s="11" t="s">
        <v>839</v>
      </c>
      <c r="E56" s="15">
        <v>6000</v>
      </c>
      <c r="F56" s="16">
        <v>32.97</v>
      </c>
      <c r="G56" s="17">
        <v>0.0074</v>
      </c>
    </row>
    <row r="57" spans="1:7" ht="12.75" customHeight="1">
      <c r="A57" s="13" t="s">
        <v>840</v>
      </c>
      <c r="B57" s="14" t="s">
        <v>841</v>
      </c>
      <c r="C57" s="11" t="s">
        <v>842</v>
      </c>
      <c r="D57" s="11" t="s">
        <v>498</v>
      </c>
      <c r="E57" s="15">
        <v>7500</v>
      </c>
      <c r="F57" s="16">
        <v>31.8</v>
      </c>
      <c r="G57" s="17">
        <v>0.0072</v>
      </c>
    </row>
    <row r="58" spans="1:7" ht="12.75" customHeight="1">
      <c r="A58" s="13" t="s">
        <v>843</v>
      </c>
      <c r="B58" s="14" t="s">
        <v>844</v>
      </c>
      <c r="C58" s="11" t="s">
        <v>845</v>
      </c>
      <c r="D58" s="11" t="s">
        <v>494</v>
      </c>
      <c r="E58" s="15">
        <v>6000</v>
      </c>
      <c r="F58" s="16">
        <v>28.93</v>
      </c>
      <c r="G58" s="17">
        <v>0.0065</v>
      </c>
    </row>
    <row r="59" spans="1:7" ht="12.75" customHeight="1">
      <c r="A59" s="13" t="s">
        <v>846</v>
      </c>
      <c r="B59" s="14" t="s">
        <v>847</v>
      </c>
      <c r="C59" s="11" t="s">
        <v>848</v>
      </c>
      <c r="D59" s="11" t="s">
        <v>700</v>
      </c>
      <c r="E59" s="15">
        <v>5000</v>
      </c>
      <c r="F59" s="16">
        <v>19.76</v>
      </c>
      <c r="G59" s="17">
        <v>0.0044</v>
      </c>
    </row>
    <row r="60" spans="1:7" ht="12.7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4247.96</v>
      </c>
      <c r="G60" s="19">
        <v>0.9555</v>
      </c>
    </row>
    <row r="61" spans="1:7" ht="12.75" customHeight="1">
      <c r="A61" s="1"/>
      <c r="B61" s="20" t="s">
        <v>599</v>
      </c>
      <c r="C61" s="22" t="s">
        <v>1</v>
      </c>
      <c r="D61" s="22" t="s">
        <v>1</v>
      </c>
      <c r="E61" s="22" t="s">
        <v>1</v>
      </c>
      <c r="F61" s="23" t="s">
        <v>21</v>
      </c>
      <c r="G61" s="24" t="s">
        <v>21</v>
      </c>
    </row>
    <row r="62" spans="1:7" ht="12.75" customHeight="1">
      <c r="A62" s="1"/>
      <c r="B62" s="20" t="s">
        <v>13</v>
      </c>
      <c r="C62" s="22" t="s">
        <v>1</v>
      </c>
      <c r="D62" s="22" t="s">
        <v>1</v>
      </c>
      <c r="E62" s="22" t="s">
        <v>1</v>
      </c>
      <c r="F62" s="23" t="s">
        <v>21</v>
      </c>
      <c r="G62" s="24" t="s">
        <v>21</v>
      </c>
    </row>
    <row r="63" spans="1:7" ht="12.7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4247.96</v>
      </c>
      <c r="G63" s="19">
        <v>0.9555</v>
      </c>
    </row>
    <row r="64" spans="1:7" ht="12.75" customHeight="1">
      <c r="A64" s="1"/>
      <c r="B64" s="10" t="s">
        <v>22</v>
      </c>
      <c r="C64" s="11" t="s">
        <v>1</v>
      </c>
      <c r="D64" s="11" t="s">
        <v>1</v>
      </c>
      <c r="E64" s="11" t="s">
        <v>1</v>
      </c>
      <c r="F64" s="1"/>
      <c r="G64" s="12" t="s">
        <v>1</v>
      </c>
    </row>
    <row r="65" spans="1:7" ht="12.75" customHeight="1">
      <c r="A65" s="13" t="s">
        <v>23</v>
      </c>
      <c r="B65" s="14" t="s">
        <v>24</v>
      </c>
      <c r="C65" s="11" t="s">
        <v>1</v>
      </c>
      <c r="D65" s="11" t="s">
        <v>25</v>
      </c>
      <c r="E65" s="15"/>
      <c r="F65" s="16">
        <v>107.96</v>
      </c>
      <c r="G65" s="17">
        <v>0.0243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8">
        <v>107.96</v>
      </c>
      <c r="G66" s="19">
        <v>0.0243</v>
      </c>
    </row>
    <row r="67" spans="1:7" ht="12.75" customHeight="1">
      <c r="A67" s="1"/>
      <c r="B67" s="20" t="s">
        <v>14</v>
      </c>
      <c r="C67" s="21" t="s">
        <v>1</v>
      </c>
      <c r="D67" s="22" t="s">
        <v>1</v>
      </c>
      <c r="E67" s="21" t="s">
        <v>1</v>
      </c>
      <c r="F67" s="18">
        <v>107.96</v>
      </c>
      <c r="G67" s="19">
        <v>0.0243</v>
      </c>
    </row>
    <row r="68" spans="1:7" ht="12.75" customHeight="1">
      <c r="A68" s="1"/>
      <c r="B68" s="20" t="s">
        <v>26</v>
      </c>
      <c r="C68" s="11" t="s">
        <v>1</v>
      </c>
      <c r="D68" s="22" t="s">
        <v>1</v>
      </c>
      <c r="E68" s="11" t="s">
        <v>1</v>
      </c>
      <c r="F68" s="25">
        <v>90.57</v>
      </c>
      <c r="G68" s="19">
        <v>0.0202</v>
      </c>
    </row>
    <row r="69" spans="1:7" ht="12.75" customHeight="1">
      <c r="A69" s="1"/>
      <c r="B69" s="26" t="s">
        <v>27</v>
      </c>
      <c r="C69" s="27" t="s">
        <v>1</v>
      </c>
      <c r="D69" s="27" t="s">
        <v>1</v>
      </c>
      <c r="E69" s="27" t="s">
        <v>1</v>
      </c>
      <c r="F69" s="28">
        <v>4446.49</v>
      </c>
      <c r="G69" s="29">
        <v>1</v>
      </c>
    </row>
    <row r="70" spans="1:7" ht="12.75" customHeight="1">
      <c r="A70" s="1"/>
      <c r="B70" s="4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25</v>
      </c>
      <c r="C71" s="1"/>
      <c r="D71" s="1"/>
      <c r="E71" s="1"/>
      <c r="F71" s="1"/>
      <c r="G71" s="1"/>
    </row>
    <row r="72" spans="1:7" ht="12.75" customHeight="1">
      <c r="A72" s="1"/>
      <c r="B72" s="2" t="s">
        <v>1</v>
      </c>
      <c r="C72" s="1"/>
      <c r="D72" s="1"/>
      <c r="E72" s="1"/>
      <c r="F72" s="1"/>
      <c r="G72" s="1"/>
    </row>
    <row r="73" spans="1:7" ht="12.75" customHeight="1">
      <c r="A73" s="1"/>
      <c r="B73" s="2" t="s">
        <v>1</v>
      </c>
      <c r="C73" s="1"/>
      <c r="D73" s="1"/>
      <c r="E73" s="1"/>
      <c r="F73" s="1"/>
      <c r="G7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2">
      <selection activeCell="C54" sqref="C5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549</v>
      </c>
      <c r="B7" s="14" t="s">
        <v>550</v>
      </c>
      <c r="C7" s="11" t="s">
        <v>551</v>
      </c>
      <c r="D7" s="11" t="s">
        <v>486</v>
      </c>
      <c r="E7" s="15">
        <v>20000</v>
      </c>
      <c r="F7" s="16">
        <v>155.4</v>
      </c>
      <c r="G7" s="17">
        <v>0.0264</v>
      </c>
    </row>
    <row r="8" spans="1:7" ht="12.75" customHeight="1">
      <c r="A8" s="13" t="s">
        <v>517</v>
      </c>
      <c r="B8" s="14" t="s">
        <v>518</v>
      </c>
      <c r="C8" s="11" t="s">
        <v>519</v>
      </c>
      <c r="D8" s="11" t="s">
        <v>520</v>
      </c>
      <c r="E8" s="15">
        <v>4000</v>
      </c>
      <c r="F8" s="16">
        <v>154.06</v>
      </c>
      <c r="G8" s="17">
        <v>0.0262</v>
      </c>
    </row>
    <row r="9" spans="1:7" ht="12.75" customHeight="1">
      <c r="A9" s="13" t="s">
        <v>483</v>
      </c>
      <c r="B9" s="14" t="s">
        <v>484</v>
      </c>
      <c r="C9" s="11" t="s">
        <v>485</v>
      </c>
      <c r="D9" s="11" t="s">
        <v>486</v>
      </c>
      <c r="E9" s="15">
        <v>10000</v>
      </c>
      <c r="F9" s="16">
        <v>127.29</v>
      </c>
      <c r="G9" s="17">
        <v>0.0217</v>
      </c>
    </row>
    <row r="10" spans="1:7" ht="12.75" customHeight="1">
      <c r="A10" s="13" t="s">
        <v>540</v>
      </c>
      <c r="B10" s="14" t="s">
        <v>541</v>
      </c>
      <c r="C10" s="11" t="s">
        <v>542</v>
      </c>
      <c r="D10" s="11" t="s">
        <v>502</v>
      </c>
      <c r="E10" s="15">
        <v>10000</v>
      </c>
      <c r="F10" s="16">
        <v>116.07</v>
      </c>
      <c r="G10" s="17">
        <v>0.0198</v>
      </c>
    </row>
    <row r="11" spans="1:7" ht="12.75" customHeight="1">
      <c r="A11" s="13" t="s">
        <v>503</v>
      </c>
      <c r="B11" s="14" t="s">
        <v>504</v>
      </c>
      <c r="C11" s="11" t="s">
        <v>505</v>
      </c>
      <c r="D11" s="11" t="s">
        <v>486</v>
      </c>
      <c r="E11" s="15">
        <v>45000</v>
      </c>
      <c r="F11" s="16">
        <v>113.47</v>
      </c>
      <c r="G11" s="17">
        <v>0.0193</v>
      </c>
    </row>
    <row r="12" spans="1:7" ht="12.75" customHeight="1">
      <c r="A12" s="13" t="s">
        <v>530</v>
      </c>
      <c r="B12" s="14" t="s">
        <v>531</v>
      </c>
      <c r="C12" s="11" t="s">
        <v>532</v>
      </c>
      <c r="D12" s="11" t="s">
        <v>533</v>
      </c>
      <c r="E12" s="15">
        <v>11250</v>
      </c>
      <c r="F12" s="16">
        <v>83.55</v>
      </c>
      <c r="G12" s="17">
        <v>0.0142</v>
      </c>
    </row>
    <row r="13" spans="1:7" ht="12.75" customHeight="1">
      <c r="A13" s="13" t="s">
        <v>664</v>
      </c>
      <c r="B13" s="14" t="s">
        <v>665</v>
      </c>
      <c r="C13" s="11" t="s">
        <v>666</v>
      </c>
      <c r="D13" s="11" t="s">
        <v>558</v>
      </c>
      <c r="E13" s="15">
        <v>7000</v>
      </c>
      <c r="F13" s="16">
        <v>70.76</v>
      </c>
      <c r="G13" s="17">
        <v>0.012</v>
      </c>
    </row>
    <row r="14" spans="1:7" ht="12.75" customHeight="1">
      <c r="A14" s="13" t="s">
        <v>491</v>
      </c>
      <c r="B14" s="14" t="s">
        <v>492</v>
      </c>
      <c r="C14" s="11" t="s">
        <v>493</v>
      </c>
      <c r="D14" s="11" t="s">
        <v>494</v>
      </c>
      <c r="E14" s="15">
        <v>6000</v>
      </c>
      <c r="F14" s="16">
        <v>62.16</v>
      </c>
      <c r="G14" s="17">
        <v>0.0106</v>
      </c>
    </row>
    <row r="15" spans="1:7" ht="12.75" customHeight="1">
      <c r="A15" s="13" t="s">
        <v>667</v>
      </c>
      <c r="B15" s="14" t="s">
        <v>668</v>
      </c>
      <c r="C15" s="11" t="s">
        <v>669</v>
      </c>
      <c r="D15" s="11" t="s">
        <v>562</v>
      </c>
      <c r="E15" s="15">
        <v>30000</v>
      </c>
      <c r="F15" s="16">
        <v>54.9</v>
      </c>
      <c r="G15" s="17">
        <v>0.0093</v>
      </c>
    </row>
    <row r="16" spans="1:7" ht="12.75" customHeight="1">
      <c r="A16" s="13" t="s">
        <v>510</v>
      </c>
      <c r="B16" s="14" t="s">
        <v>511</v>
      </c>
      <c r="C16" s="11" t="s">
        <v>512</v>
      </c>
      <c r="D16" s="11" t="s">
        <v>494</v>
      </c>
      <c r="E16" s="15">
        <v>2000</v>
      </c>
      <c r="F16" s="16">
        <v>48.62</v>
      </c>
      <c r="G16" s="17">
        <v>0.0083</v>
      </c>
    </row>
    <row r="17" spans="1:7" ht="12.75" customHeight="1">
      <c r="A17" s="13" t="s">
        <v>499</v>
      </c>
      <c r="B17" s="14" t="s">
        <v>500</v>
      </c>
      <c r="C17" s="11" t="s">
        <v>501</v>
      </c>
      <c r="D17" s="11" t="s">
        <v>502</v>
      </c>
      <c r="E17" s="15">
        <v>17100</v>
      </c>
      <c r="F17" s="16">
        <v>41.27</v>
      </c>
      <c r="G17" s="17">
        <v>0.007</v>
      </c>
    </row>
    <row r="18" spans="1:7" ht="12.75" customHeight="1">
      <c r="A18" s="13" t="s">
        <v>670</v>
      </c>
      <c r="B18" s="14" t="s">
        <v>671</v>
      </c>
      <c r="C18" s="11" t="s">
        <v>672</v>
      </c>
      <c r="D18" s="11" t="s">
        <v>673</v>
      </c>
      <c r="E18" s="15">
        <v>3000</v>
      </c>
      <c r="F18" s="16">
        <v>27.17</v>
      </c>
      <c r="G18" s="17">
        <v>0.0046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1054.72</v>
      </c>
      <c r="G19" s="19">
        <v>0.1794</v>
      </c>
    </row>
    <row r="20" spans="1:7" ht="12.75" customHeight="1">
      <c r="A20" s="1"/>
      <c r="B20" s="20" t="s">
        <v>599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1054.72</v>
      </c>
      <c r="G22" s="19">
        <v>0.1794</v>
      </c>
    </row>
    <row r="23" spans="1:7" ht="12.7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850</v>
      </c>
      <c r="B25" s="14" t="s">
        <v>851</v>
      </c>
      <c r="C25" s="11" t="s">
        <v>852</v>
      </c>
      <c r="D25" s="11" t="s">
        <v>37</v>
      </c>
      <c r="E25" s="15">
        <v>850000</v>
      </c>
      <c r="F25" s="16">
        <v>864.01</v>
      </c>
      <c r="G25" s="17">
        <v>0.147</v>
      </c>
    </row>
    <row r="26" spans="1:7" ht="12.75" customHeight="1">
      <c r="A26" s="13" t="s">
        <v>853</v>
      </c>
      <c r="B26" s="14" t="s">
        <v>854</v>
      </c>
      <c r="C26" s="11" t="s">
        <v>855</v>
      </c>
      <c r="D26" s="11" t="s">
        <v>37</v>
      </c>
      <c r="E26" s="15">
        <v>600000</v>
      </c>
      <c r="F26" s="16">
        <v>609.08</v>
      </c>
      <c r="G26" s="17">
        <v>0.1036</v>
      </c>
    </row>
    <row r="27" spans="1:7" ht="12.75" customHeight="1">
      <c r="A27" s="13" t="s">
        <v>856</v>
      </c>
      <c r="B27" s="14" t="s">
        <v>857</v>
      </c>
      <c r="C27" s="11" t="s">
        <v>858</v>
      </c>
      <c r="D27" s="11" t="s">
        <v>37</v>
      </c>
      <c r="E27" s="15">
        <v>500000</v>
      </c>
      <c r="F27" s="16">
        <v>508.38</v>
      </c>
      <c r="G27" s="17">
        <v>0.0865</v>
      </c>
    </row>
    <row r="28" spans="1:7" ht="12.75" customHeight="1">
      <c r="A28" s="13" t="s">
        <v>859</v>
      </c>
      <c r="B28" s="14" t="s">
        <v>860</v>
      </c>
      <c r="C28" s="11" t="s">
        <v>861</v>
      </c>
      <c r="D28" s="11" t="s">
        <v>37</v>
      </c>
      <c r="E28" s="15">
        <v>500000</v>
      </c>
      <c r="F28" s="16">
        <v>508.01</v>
      </c>
      <c r="G28" s="17">
        <v>0.0864</v>
      </c>
    </row>
    <row r="29" spans="1:7" ht="12.75" customHeight="1">
      <c r="A29" s="13" t="s">
        <v>862</v>
      </c>
      <c r="B29" s="14" t="s">
        <v>863</v>
      </c>
      <c r="C29" s="11" t="s">
        <v>864</v>
      </c>
      <c r="D29" s="11" t="s">
        <v>37</v>
      </c>
      <c r="E29" s="15">
        <v>500000</v>
      </c>
      <c r="F29" s="16">
        <v>507.02</v>
      </c>
      <c r="G29" s="17">
        <v>0.0863</v>
      </c>
    </row>
    <row r="30" spans="1:7" ht="12.75" customHeight="1">
      <c r="A30" s="13" t="s">
        <v>865</v>
      </c>
      <c r="B30" s="14" t="s">
        <v>866</v>
      </c>
      <c r="C30" s="11" t="s">
        <v>867</v>
      </c>
      <c r="D30" s="11" t="s">
        <v>71</v>
      </c>
      <c r="E30" s="15">
        <v>500000</v>
      </c>
      <c r="F30" s="16">
        <v>504.6</v>
      </c>
      <c r="G30" s="17">
        <v>0.0859</v>
      </c>
    </row>
    <row r="31" spans="1:7" ht="12.75" customHeight="1">
      <c r="A31" s="13" t="s">
        <v>868</v>
      </c>
      <c r="B31" s="14" t="s">
        <v>869</v>
      </c>
      <c r="C31" s="11" t="s">
        <v>870</v>
      </c>
      <c r="D31" s="11" t="s">
        <v>37</v>
      </c>
      <c r="E31" s="15">
        <v>250000</v>
      </c>
      <c r="F31" s="16">
        <v>253.72</v>
      </c>
      <c r="G31" s="17">
        <v>0.0432</v>
      </c>
    </row>
    <row r="32" spans="1:7" ht="12.75" customHeight="1">
      <c r="A32" s="13" t="s">
        <v>871</v>
      </c>
      <c r="B32" s="14" t="s">
        <v>872</v>
      </c>
      <c r="C32" s="11" t="s">
        <v>873</v>
      </c>
      <c r="D32" s="11" t="s">
        <v>37</v>
      </c>
      <c r="E32" s="15">
        <v>200000</v>
      </c>
      <c r="F32" s="16">
        <v>204.75</v>
      </c>
      <c r="G32" s="17">
        <v>0.0348</v>
      </c>
    </row>
    <row r="33" spans="1:7" ht="12.75" customHeight="1">
      <c r="A33" s="13" t="s">
        <v>874</v>
      </c>
      <c r="B33" s="14" t="s">
        <v>875</v>
      </c>
      <c r="C33" s="11" t="s">
        <v>876</v>
      </c>
      <c r="D33" s="11" t="s">
        <v>37</v>
      </c>
      <c r="E33" s="15">
        <v>200000</v>
      </c>
      <c r="F33" s="16">
        <v>203.41</v>
      </c>
      <c r="G33" s="17">
        <v>0.0346</v>
      </c>
    </row>
    <row r="34" spans="1:7" ht="12.75" customHeight="1">
      <c r="A34" s="13" t="s">
        <v>877</v>
      </c>
      <c r="B34" s="14" t="s">
        <v>878</v>
      </c>
      <c r="C34" s="11" t="s">
        <v>879</v>
      </c>
      <c r="D34" s="11" t="s">
        <v>37</v>
      </c>
      <c r="E34" s="15">
        <v>150000</v>
      </c>
      <c r="F34" s="16">
        <v>152.84</v>
      </c>
      <c r="G34" s="17">
        <v>0.026</v>
      </c>
    </row>
    <row r="35" spans="1:7" ht="12.75" customHeight="1">
      <c r="A35" s="13" t="s">
        <v>880</v>
      </c>
      <c r="B35" s="14" t="s">
        <v>459</v>
      </c>
      <c r="C35" s="11" t="s">
        <v>881</v>
      </c>
      <c r="D35" s="11" t="s">
        <v>461</v>
      </c>
      <c r="E35" s="15">
        <v>117000</v>
      </c>
      <c r="F35" s="16">
        <v>120.53</v>
      </c>
      <c r="G35" s="17">
        <v>0.0205</v>
      </c>
    </row>
    <row r="36" spans="1:7" ht="12.75" customHeight="1">
      <c r="A36" s="13" t="s">
        <v>882</v>
      </c>
      <c r="B36" s="14" t="s">
        <v>619</v>
      </c>
      <c r="C36" s="11" t="s">
        <v>883</v>
      </c>
      <c r="D36" s="11" t="s">
        <v>42</v>
      </c>
      <c r="E36" s="15">
        <v>40000</v>
      </c>
      <c r="F36" s="16">
        <v>51.17</v>
      </c>
      <c r="G36" s="17">
        <v>0.0087</v>
      </c>
    </row>
    <row r="37" spans="1:7" ht="12.75" customHeight="1">
      <c r="A37" s="13" t="s">
        <v>884</v>
      </c>
      <c r="B37" s="14" t="s">
        <v>885</v>
      </c>
      <c r="C37" s="11" t="s">
        <v>886</v>
      </c>
      <c r="D37" s="11" t="s">
        <v>37</v>
      </c>
      <c r="E37" s="15">
        <v>50000</v>
      </c>
      <c r="F37" s="16">
        <v>50.37</v>
      </c>
      <c r="G37" s="17">
        <v>0.0086</v>
      </c>
    </row>
    <row r="38" spans="1:7" ht="12.75" customHeight="1">
      <c r="A38" s="13" t="s">
        <v>887</v>
      </c>
      <c r="B38" s="14" t="s">
        <v>888</v>
      </c>
      <c r="C38" s="11" t="s">
        <v>889</v>
      </c>
      <c r="D38" s="11" t="s">
        <v>37</v>
      </c>
      <c r="E38" s="15">
        <v>30000</v>
      </c>
      <c r="F38" s="16">
        <v>46.52</v>
      </c>
      <c r="G38" s="17">
        <v>0.0079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4584.41</v>
      </c>
      <c r="G39" s="19">
        <v>0.78</v>
      </c>
    </row>
    <row r="40" spans="1:7" ht="12.75" customHeight="1">
      <c r="A40" s="1"/>
      <c r="B40" s="20" t="s">
        <v>20</v>
      </c>
      <c r="C40" s="22" t="s">
        <v>1</v>
      </c>
      <c r="D40" s="22" t="s">
        <v>1</v>
      </c>
      <c r="E40" s="22" t="s">
        <v>1</v>
      </c>
      <c r="F40" s="23" t="s">
        <v>21</v>
      </c>
      <c r="G40" s="24" t="s">
        <v>21</v>
      </c>
    </row>
    <row r="41" spans="1:7" ht="12.7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3" t="s">
        <v>21</v>
      </c>
      <c r="G41" s="24" t="s">
        <v>21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4584.41</v>
      </c>
      <c r="G42" s="19">
        <v>0.78</v>
      </c>
    </row>
    <row r="43" spans="1:7" ht="12.75" customHeight="1">
      <c r="A43" s="1"/>
      <c r="B43" s="10" t="s">
        <v>22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23</v>
      </c>
      <c r="B44" s="14" t="s">
        <v>24</v>
      </c>
      <c r="C44" s="11" t="s">
        <v>1</v>
      </c>
      <c r="D44" s="11" t="s">
        <v>25</v>
      </c>
      <c r="E44" s="15"/>
      <c r="F44" s="16">
        <v>64.98</v>
      </c>
      <c r="G44" s="17">
        <v>0.0111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64.98</v>
      </c>
      <c r="G45" s="19">
        <v>0.0111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64.98</v>
      </c>
      <c r="G46" s="19">
        <v>0.0111</v>
      </c>
    </row>
    <row r="47" spans="1:7" ht="12.75" customHeight="1">
      <c r="A47" s="1"/>
      <c r="B47" s="20" t="s">
        <v>26</v>
      </c>
      <c r="C47" s="11" t="s">
        <v>1</v>
      </c>
      <c r="D47" s="22" t="s">
        <v>1</v>
      </c>
      <c r="E47" s="11" t="s">
        <v>1</v>
      </c>
      <c r="F47" s="25">
        <v>172.42</v>
      </c>
      <c r="G47" s="19">
        <v>0.0295</v>
      </c>
    </row>
    <row r="48" spans="1:7" ht="12.75" customHeight="1">
      <c r="A48" s="1"/>
      <c r="B48" s="26" t="s">
        <v>27</v>
      </c>
      <c r="C48" s="27" t="s">
        <v>1</v>
      </c>
      <c r="D48" s="27" t="s">
        <v>1</v>
      </c>
      <c r="E48" s="27" t="s">
        <v>1</v>
      </c>
      <c r="F48" s="28">
        <v>5876.53</v>
      </c>
      <c r="G48" s="29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477</v>
      </c>
      <c r="C50" s="1"/>
      <c r="D50" s="1"/>
      <c r="E50" s="1"/>
      <c r="F50" s="1"/>
      <c r="G50" s="1"/>
    </row>
    <row r="51" spans="1:7" ht="12.75" customHeight="1">
      <c r="A51" s="1"/>
      <c r="B51" s="2" t="s">
        <v>28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0">
      <selection activeCell="E73" sqref="E7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891</v>
      </c>
      <c r="B7" s="14" t="s">
        <v>892</v>
      </c>
      <c r="C7" s="11" t="s">
        <v>893</v>
      </c>
      <c r="D7" s="11" t="s">
        <v>42</v>
      </c>
      <c r="E7" s="15">
        <v>8500000</v>
      </c>
      <c r="F7" s="16">
        <v>8558.21</v>
      </c>
      <c r="G7" s="17">
        <v>0.0691</v>
      </c>
    </row>
    <row r="8" spans="1:7" ht="12.75" customHeight="1">
      <c r="A8" s="13" t="s">
        <v>618</v>
      </c>
      <c r="B8" s="14" t="s">
        <v>619</v>
      </c>
      <c r="C8" s="11" t="s">
        <v>620</v>
      </c>
      <c r="D8" s="11" t="s">
        <v>42</v>
      </c>
      <c r="E8" s="15">
        <v>5200000</v>
      </c>
      <c r="F8" s="16">
        <v>6916.63</v>
      </c>
      <c r="G8" s="17">
        <v>0.0558</v>
      </c>
    </row>
    <row r="9" spans="1:7" ht="12.75" customHeight="1">
      <c r="A9" s="13" t="s">
        <v>894</v>
      </c>
      <c r="B9" s="14" t="s">
        <v>895</v>
      </c>
      <c r="C9" s="11" t="s">
        <v>896</v>
      </c>
      <c r="D9" s="11" t="s">
        <v>897</v>
      </c>
      <c r="E9" s="15">
        <v>5000000</v>
      </c>
      <c r="F9" s="16">
        <v>5034.12</v>
      </c>
      <c r="G9" s="17">
        <v>0.0406</v>
      </c>
    </row>
    <row r="10" spans="1:7" ht="12.75" customHeight="1">
      <c r="A10" s="13" t="s">
        <v>898</v>
      </c>
      <c r="B10" s="14" t="s">
        <v>899</v>
      </c>
      <c r="C10" s="11" t="s">
        <v>900</v>
      </c>
      <c r="D10" s="11" t="s">
        <v>770</v>
      </c>
      <c r="E10" s="15">
        <v>5000000</v>
      </c>
      <c r="F10" s="16">
        <v>5032.14</v>
      </c>
      <c r="G10" s="17">
        <v>0.0406</v>
      </c>
    </row>
    <row r="11" spans="1:7" ht="12.75" customHeight="1">
      <c r="A11" s="13" t="s">
        <v>901</v>
      </c>
      <c r="B11" s="14" t="s">
        <v>902</v>
      </c>
      <c r="C11" s="11" t="s">
        <v>903</v>
      </c>
      <c r="D11" s="11" t="s">
        <v>623</v>
      </c>
      <c r="E11" s="15">
        <v>5000000</v>
      </c>
      <c r="F11" s="16">
        <v>5023.83</v>
      </c>
      <c r="G11" s="17">
        <v>0.0406</v>
      </c>
    </row>
    <row r="12" spans="1:7" ht="12.75" customHeight="1">
      <c r="A12" s="13" t="s">
        <v>904</v>
      </c>
      <c r="B12" s="14" t="s">
        <v>905</v>
      </c>
      <c r="C12" s="11" t="s">
        <v>906</v>
      </c>
      <c r="D12" s="11" t="s">
        <v>907</v>
      </c>
      <c r="E12" s="15">
        <v>3000000</v>
      </c>
      <c r="F12" s="16">
        <v>3055.52</v>
      </c>
      <c r="G12" s="17">
        <v>0.0247</v>
      </c>
    </row>
    <row r="13" spans="1:7" ht="12.75" customHeight="1">
      <c r="A13" s="13" t="s">
        <v>908</v>
      </c>
      <c r="B13" s="14" t="s">
        <v>909</v>
      </c>
      <c r="C13" s="11" t="s">
        <v>910</v>
      </c>
      <c r="D13" s="11" t="s">
        <v>732</v>
      </c>
      <c r="E13" s="15">
        <v>3000000</v>
      </c>
      <c r="F13" s="16">
        <v>3049.15</v>
      </c>
      <c r="G13" s="17">
        <v>0.0246</v>
      </c>
    </row>
    <row r="14" spans="1:7" ht="12.75" customHeight="1">
      <c r="A14" s="13" t="s">
        <v>911</v>
      </c>
      <c r="B14" s="14" t="s">
        <v>912</v>
      </c>
      <c r="C14" s="11" t="s">
        <v>913</v>
      </c>
      <c r="D14" s="11" t="s">
        <v>87</v>
      </c>
      <c r="E14" s="15">
        <v>2500000</v>
      </c>
      <c r="F14" s="16">
        <v>2517.26</v>
      </c>
      <c r="G14" s="17">
        <v>0.0203</v>
      </c>
    </row>
    <row r="15" spans="1:7" ht="12.75" customHeight="1">
      <c r="A15" s="13" t="s">
        <v>914</v>
      </c>
      <c r="B15" s="14" t="s">
        <v>915</v>
      </c>
      <c r="C15" s="11" t="s">
        <v>916</v>
      </c>
      <c r="D15" s="11" t="s">
        <v>732</v>
      </c>
      <c r="E15" s="15">
        <v>2000000</v>
      </c>
      <c r="F15" s="16">
        <v>2087.04</v>
      </c>
      <c r="G15" s="17">
        <v>0.0168</v>
      </c>
    </row>
    <row r="16" spans="1:7" ht="12.75" customHeight="1">
      <c r="A16" s="13" t="s">
        <v>917</v>
      </c>
      <c r="B16" s="14" t="s">
        <v>918</v>
      </c>
      <c r="C16" s="11" t="s">
        <v>919</v>
      </c>
      <c r="D16" s="11" t="s">
        <v>920</v>
      </c>
      <c r="E16" s="15">
        <v>1500000</v>
      </c>
      <c r="F16" s="16">
        <v>1674.34</v>
      </c>
      <c r="G16" s="17">
        <v>0.0135</v>
      </c>
    </row>
    <row r="17" spans="1:7" ht="12.75" customHeight="1">
      <c r="A17" s="13" t="s">
        <v>743</v>
      </c>
      <c r="B17" s="14" t="s">
        <v>744</v>
      </c>
      <c r="C17" s="11" t="s">
        <v>745</v>
      </c>
      <c r="D17" s="11" t="s">
        <v>42</v>
      </c>
      <c r="E17" s="15">
        <v>1000000</v>
      </c>
      <c r="F17" s="16">
        <v>994.74</v>
      </c>
      <c r="G17" s="17">
        <v>0.008</v>
      </c>
    </row>
    <row r="18" spans="1:7" ht="12.75" customHeight="1">
      <c r="A18" s="13" t="s">
        <v>921</v>
      </c>
      <c r="B18" s="14" t="s">
        <v>922</v>
      </c>
      <c r="C18" s="11" t="s">
        <v>923</v>
      </c>
      <c r="D18" s="11" t="s">
        <v>46</v>
      </c>
      <c r="E18" s="15">
        <v>500000</v>
      </c>
      <c r="F18" s="16">
        <v>571.04</v>
      </c>
      <c r="G18" s="17">
        <v>0.0046</v>
      </c>
    </row>
    <row r="19" spans="1:7" ht="12.75" customHeight="1">
      <c r="A19" s="13" t="s">
        <v>924</v>
      </c>
      <c r="B19" s="14" t="s">
        <v>925</v>
      </c>
      <c r="C19" s="11" t="s">
        <v>926</v>
      </c>
      <c r="D19" s="11" t="s">
        <v>927</v>
      </c>
      <c r="E19" s="15">
        <v>350000</v>
      </c>
      <c r="F19" s="16">
        <v>355.08</v>
      </c>
      <c r="G19" s="17">
        <v>0.0029</v>
      </c>
    </row>
    <row r="20" spans="1:7" ht="12.75" customHeight="1">
      <c r="A20" s="13" t="s">
        <v>928</v>
      </c>
      <c r="B20" s="14" t="s">
        <v>929</v>
      </c>
      <c r="C20" s="11" t="s">
        <v>930</v>
      </c>
      <c r="D20" s="11" t="s">
        <v>623</v>
      </c>
      <c r="E20" s="15">
        <v>350000</v>
      </c>
      <c r="F20" s="16">
        <v>354.14</v>
      </c>
      <c r="G20" s="17">
        <v>0.0029</v>
      </c>
    </row>
    <row r="21" spans="1:7" ht="12.75" customHeight="1">
      <c r="A21" s="13" t="s">
        <v>931</v>
      </c>
      <c r="B21" s="14" t="s">
        <v>932</v>
      </c>
      <c r="C21" s="11" t="s">
        <v>933</v>
      </c>
      <c r="D21" s="11" t="s">
        <v>46</v>
      </c>
      <c r="E21" s="15">
        <v>270000</v>
      </c>
      <c r="F21" s="16">
        <v>308.98</v>
      </c>
      <c r="G21" s="17">
        <v>0.0025</v>
      </c>
    </row>
    <row r="22" spans="1:7" ht="12.75" customHeight="1">
      <c r="A22" s="13" t="s">
        <v>934</v>
      </c>
      <c r="B22" s="14" t="s">
        <v>772</v>
      </c>
      <c r="C22" s="11" t="s">
        <v>935</v>
      </c>
      <c r="D22" s="11" t="s">
        <v>87</v>
      </c>
      <c r="E22" s="15">
        <v>160000</v>
      </c>
      <c r="F22" s="16">
        <v>185.59</v>
      </c>
      <c r="G22" s="17">
        <v>0.0015</v>
      </c>
    </row>
    <row r="23" spans="1:7" ht="12.75" customHeight="1">
      <c r="A23" s="13" t="s">
        <v>936</v>
      </c>
      <c r="B23" s="14" t="s">
        <v>937</v>
      </c>
      <c r="C23" s="11" t="s">
        <v>938</v>
      </c>
      <c r="D23" s="11" t="s">
        <v>46</v>
      </c>
      <c r="E23" s="15">
        <v>120000</v>
      </c>
      <c r="F23" s="16">
        <v>137.32</v>
      </c>
      <c r="G23" s="17">
        <v>0.0011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45855.13</v>
      </c>
      <c r="G24" s="19">
        <v>0.3701</v>
      </c>
    </row>
    <row r="25" spans="1:7" ht="12.75" customHeight="1">
      <c r="A25" s="1"/>
      <c r="B25" s="10" t="s">
        <v>20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102</v>
      </c>
      <c r="B26" s="14" t="s">
        <v>103</v>
      </c>
      <c r="C26" s="11" t="s">
        <v>104</v>
      </c>
      <c r="D26" s="11" t="s">
        <v>1990</v>
      </c>
      <c r="E26" s="15">
        <v>5000000</v>
      </c>
      <c r="F26" s="16">
        <v>5053.16</v>
      </c>
      <c r="G26" s="17">
        <v>0.0408</v>
      </c>
    </row>
    <row r="27" spans="1:7" ht="12.75" customHeight="1">
      <c r="A27" s="13" t="s">
        <v>939</v>
      </c>
      <c r="B27" s="14" t="s">
        <v>940</v>
      </c>
      <c r="C27" s="11" t="s">
        <v>941</v>
      </c>
      <c r="D27" s="11" t="s">
        <v>1991</v>
      </c>
      <c r="E27" s="15">
        <v>1500000</v>
      </c>
      <c r="F27" s="16">
        <v>1825.58</v>
      </c>
      <c r="G27" s="17">
        <v>0.0147</v>
      </c>
    </row>
    <row r="28" spans="1:7" ht="12.75" customHeight="1">
      <c r="A28" s="13" t="s">
        <v>99</v>
      </c>
      <c r="B28" s="14" t="s">
        <v>100</v>
      </c>
      <c r="C28" s="11" t="s">
        <v>101</v>
      </c>
      <c r="D28" s="11" t="s">
        <v>1990</v>
      </c>
      <c r="E28" s="15">
        <v>1500000</v>
      </c>
      <c r="F28" s="16">
        <v>1526.76</v>
      </c>
      <c r="G28" s="17">
        <v>0.0123</v>
      </c>
    </row>
    <row r="29" spans="1:7" ht="12.75" customHeight="1">
      <c r="A29" s="13" t="s">
        <v>774</v>
      </c>
      <c r="B29" s="14" t="s">
        <v>775</v>
      </c>
      <c r="C29" s="11" t="s">
        <v>776</v>
      </c>
      <c r="D29" s="11" t="s">
        <v>87</v>
      </c>
      <c r="E29" s="15">
        <v>350000</v>
      </c>
      <c r="F29" s="16">
        <v>411.98</v>
      </c>
      <c r="G29" s="17">
        <v>0.0033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8817.48</v>
      </c>
      <c r="G30" s="19">
        <v>0.0711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54672.61</v>
      </c>
      <c r="G31" s="19">
        <v>0.4412</v>
      </c>
    </row>
    <row r="32" spans="1:7" ht="12.75" customHeight="1">
      <c r="A32" s="1"/>
      <c r="B32" s="10" t="s">
        <v>105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119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942</v>
      </c>
      <c r="B34" s="14" t="s">
        <v>124</v>
      </c>
      <c r="C34" s="11" t="s">
        <v>943</v>
      </c>
      <c r="D34" s="11" t="s">
        <v>114</v>
      </c>
      <c r="E34" s="15">
        <v>7500000</v>
      </c>
      <c r="F34" s="16">
        <v>7228.22</v>
      </c>
      <c r="G34" s="17">
        <v>0.0584</v>
      </c>
    </row>
    <row r="35" spans="1:7" ht="12.75" customHeight="1">
      <c r="A35" s="13" t="s">
        <v>944</v>
      </c>
      <c r="B35" s="14" t="s">
        <v>127</v>
      </c>
      <c r="C35" s="11" t="s">
        <v>945</v>
      </c>
      <c r="D35" s="11" t="s">
        <v>129</v>
      </c>
      <c r="E35" s="15">
        <v>6800000</v>
      </c>
      <c r="F35" s="16">
        <v>6742.44</v>
      </c>
      <c r="G35" s="17">
        <v>0.0544</v>
      </c>
    </row>
    <row r="36" spans="1:7" ht="12.75" customHeight="1">
      <c r="A36" s="13" t="s">
        <v>946</v>
      </c>
      <c r="B36" s="14" t="s">
        <v>947</v>
      </c>
      <c r="C36" s="11" t="s">
        <v>948</v>
      </c>
      <c r="D36" s="11" t="s">
        <v>110</v>
      </c>
      <c r="E36" s="15">
        <v>5000000</v>
      </c>
      <c r="F36" s="16">
        <v>4968.21</v>
      </c>
      <c r="G36" s="17">
        <v>0.0401</v>
      </c>
    </row>
    <row r="37" spans="1:7" ht="12.75" customHeight="1">
      <c r="A37" s="13" t="s">
        <v>949</v>
      </c>
      <c r="B37" s="14" t="s">
        <v>950</v>
      </c>
      <c r="C37" s="11" t="s">
        <v>951</v>
      </c>
      <c r="D37" s="11" t="s">
        <v>129</v>
      </c>
      <c r="E37" s="15">
        <v>5000000</v>
      </c>
      <c r="F37" s="16">
        <v>4967.42</v>
      </c>
      <c r="G37" s="17">
        <v>0.0401</v>
      </c>
    </row>
    <row r="38" spans="1:7" ht="12.75" customHeight="1">
      <c r="A38" s="13" t="s">
        <v>952</v>
      </c>
      <c r="B38" s="14" t="s">
        <v>953</v>
      </c>
      <c r="C38" s="11" t="s">
        <v>954</v>
      </c>
      <c r="D38" s="11" t="s">
        <v>118</v>
      </c>
      <c r="E38" s="15">
        <v>5000000</v>
      </c>
      <c r="F38" s="16">
        <v>4940.23</v>
      </c>
      <c r="G38" s="17">
        <v>0.0399</v>
      </c>
    </row>
    <row r="39" spans="1:7" ht="12.75" customHeight="1">
      <c r="A39" s="13" t="s">
        <v>244</v>
      </c>
      <c r="B39" s="14" t="s">
        <v>245</v>
      </c>
      <c r="C39" s="11" t="s">
        <v>246</v>
      </c>
      <c r="D39" s="11" t="s">
        <v>114</v>
      </c>
      <c r="E39" s="15">
        <v>5000000</v>
      </c>
      <c r="F39" s="16">
        <v>4924.38</v>
      </c>
      <c r="G39" s="17">
        <v>0.0398</v>
      </c>
    </row>
    <row r="40" spans="1:7" ht="12.75" customHeight="1">
      <c r="A40" s="13" t="s">
        <v>955</v>
      </c>
      <c r="B40" s="14" t="s">
        <v>121</v>
      </c>
      <c r="C40" s="11" t="s">
        <v>956</v>
      </c>
      <c r="D40" s="11" t="s">
        <v>110</v>
      </c>
      <c r="E40" s="15">
        <v>5000000</v>
      </c>
      <c r="F40" s="16">
        <v>4923.6</v>
      </c>
      <c r="G40" s="17">
        <v>0.0398</v>
      </c>
    </row>
    <row r="41" spans="1:7" ht="12.75" customHeight="1">
      <c r="A41" s="13" t="s">
        <v>957</v>
      </c>
      <c r="B41" s="14" t="s">
        <v>127</v>
      </c>
      <c r="C41" s="11" t="s">
        <v>958</v>
      </c>
      <c r="D41" s="11" t="s">
        <v>129</v>
      </c>
      <c r="E41" s="15">
        <v>4000000</v>
      </c>
      <c r="F41" s="16">
        <v>3983.06</v>
      </c>
      <c r="G41" s="17">
        <v>0.0322</v>
      </c>
    </row>
    <row r="42" spans="1:7" ht="12.75" customHeight="1">
      <c r="A42" s="13" t="s">
        <v>959</v>
      </c>
      <c r="B42" s="14" t="s">
        <v>947</v>
      </c>
      <c r="C42" s="11" t="s">
        <v>960</v>
      </c>
      <c r="D42" s="11" t="s">
        <v>110</v>
      </c>
      <c r="E42" s="15">
        <v>2500000</v>
      </c>
      <c r="F42" s="16">
        <v>2481.62</v>
      </c>
      <c r="G42" s="17">
        <v>0.02</v>
      </c>
    </row>
    <row r="43" spans="1:7" ht="12.75" customHeight="1">
      <c r="A43" s="13" t="s">
        <v>961</v>
      </c>
      <c r="B43" s="14" t="s">
        <v>962</v>
      </c>
      <c r="C43" s="11" t="s">
        <v>963</v>
      </c>
      <c r="D43" s="11" t="s">
        <v>110</v>
      </c>
      <c r="E43" s="15">
        <v>2500000</v>
      </c>
      <c r="F43" s="16">
        <v>2457.88</v>
      </c>
      <c r="G43" s="17">
        <v>0.0198</v>
      </c>
    </row>
    <row r="44" spans="1:7" ht="12.75" customHeight="1">
      <c r="A44" s="13" t="s">
        <v>120</v>
      </c>
      <c r="B44" s="14" t="s">
        <v>121</v>
      </c>
      <c r="C44" s="11" t="s">
        <v>122</v>
      </c>
      <c r="D44" s="11" t="s">
        <v>110</v>
      </c>
      <c r="E44" s="15">
        <v>2500000</v>
      </c>
      <c r="F44" s="16">
        <v>2422.88</v>
      </c>
      <c r="G44" s="17">
        <v>0.0196</v>
      </c>
    </row>
    <row r="45" spans="1:7" ht="12.75" customHeight="1">
      <c r="A45" s="13" t="s">
        <v>964</v>
      </c>
      <c r="B45" s="14" t="s">
        <v>250</v>
      </c>
      <c r="C45" s="11" t="s">
        <v>965</v>
      </c>
      <c r="D45" s="11" t="s">
        <v>110</v>
      </c>
      <c r="E45" s="15">
        <v>1000000</v>
      </c>
      <c r="F45" s="16">
        <v>970.45</v>
      </c>
      <c r="G45" s="17">
        <v>0.0078</v>
      </c>
    </row>
    <row r="46" spans="1:7" ht="12.75" customHeight="1">
      <c r="A46" s="13" t="s">
        <v>966</v>
      </c>
      <c r="B46" s="14" t="s">
        <v>950</v>
      </c>
      <c r="C46" s="11" t="s">
        <v>967</v>
      </c>
      <c r="D46" s="11" t="s">
        <v>129</v>
      </c>
      <c r="E46" s="15">
        <v>500000</v>
      </c>
      <c r="F46" s="16">
        <v>495.77</v>
      </c>
      <c r="G46" s="17">
        <v>0.004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51506.16</v>
      </c>
      <c r="G47" s="19">
        <v>0.4159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51506.16</v>
      </c>
      <c r="G48" s="19">
        <v>0.4159</v>
      </c>
    </row>
    <row r="49" spans="1:7" ht="12.75" customHeight="1">
      <c r="A49" s="1"/>
      <c r="B49" s="10" t="s">
        <v>320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"/>
      <c r="B50" s="10" t="s">
        <v>22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3" t="s">
        <v>23</v>
      </c>
      <c r="B51" s="14" t="s">
        <v>24</v>
      </c>
      <c r="C51" s="11" t="s">
        <v>1</v>
      </c>
      <c r="D51" s="11" t="s">
        <v>25</v>
      </c>
      <c r="E51" s="15"/>
      <c r="F51" s="16">
        <v>619.8</v>
      </c>
      <c r="G51" s="17">
        <v>0.005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619.8</v>
      </c>
      <c r="G52" s="19">
        <v>0.005</v>
      </c>
    </row>
    <row r="53" spans="1:7" ht="12.7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619.8</v>
      </c>
      <c r="G53" s="19">
        <v>0.005</v>
      </c>
    </row>
    <row r="54" spans="1:7" ht="12.75" customHeight="1">
      <c r="A54" s="1"/>
      <c r="B54" s="20" t="s">
        <v>26</v>
      </c>
      <c r="C54" s="11" t="s">
        <v>1</v>
      </c>
      <c r="D54" s="22" t="s">
        <v>1</v>
      </c>
      <c r="E54" s="11" t="s">
        <v>1</v>
      </c>
      <c r="F54" s="25">
        <v>17064.82</v>
      </c>
      <c r="G54" s="19">
        <v>0.1379</v>
      </c>
    </row>
    <row r="55" spans="1:7" ht="12.75" customHeight="1">
      <c r="A55" s="1"/>
      <c r="B55" s="26" t="s">
        <v>27</v>
      </c>
      <c r="C55" s="27" t="s">
        <v>1</v>
      </c>
      <c r="D55" s="27" t="s">
        <v>1</v>
      </c>
      <c r="E55" s="27" t="s">
        <v>1</v>
      </c>
      <c r="F55" s="28">
        <v>123863.39</v>
      </c>
      <c r="G55" s="29">
        <v>1</v>
      </c>
    </row>
    <row r="56" spans="1:7" ht="12.75" customHeight="1">
      <c r="A56" s="1"/>
      <c r="B56" s="4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477</v>
      </c>
      <c r="C57" s="1"/>
      <c r="D57" s="1"/>
      <c r="E57" s="1"/>
      <c r="F57" s="1"/>
      <c r="G57" s="1"/>
    </row>
    <row r="58" spans="1:7" ht="12.75" customHeight="1">
      <c r="A58" s="1"/>
      <c r="B58" s="2" t="s">
        <v>28</v>
      </c>
      <c r="C58" s="1"/>
      <c r="D58" s="1"/>
      <c r="E58" s="1"/>
      <c r="F58" s="1"/>
      <c r="G58" s="1"/>
    </row>
    <row r="59" spans="1:7" ht="12.75" customHeight="1">
      <c r="A59" s="1"/>
      <c r="B59" s="2" t="s">
        <v>133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968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320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969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970</v>
      </c>
      <c r="B7" s="14" t="s">
        <v>971</v>
      </c>
      <c r="C7" s="11" t="s">
        <v>972</v>
      </c>
      <c r="D7" s="11" t="s">
        <v>1</v>
      </c>
      <c r="E7" s="15">
        <v>13386.2418</v>
      </c>
      <c r="F7" s="16">
        <v>1069.69</v>
      </c>
      <c r="G7" s="17">
        <v>0.9786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1069.69</v>
      </c>
      <c r="G8" s="19">
        <v>0.9786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1069.69</v>
      </c>
      <c r="G9" s="19">
        <v>0.9786</v>
      </c>
    </row>
    <row r="10" spans="1:7" ht="12.7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11</v>
      </c>
      <c r="G11" s="17">
        <v>0.0101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</v>
      </c>
      <c r="G12" s="19">
        <v>0.0101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11</v>
      </c>
      <c r="G13" s="19">
        <v>0.0101</v>
      </c>
    </row>
    <row r="14" spans="1:7" ht="12.7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12.43</v>
      </c>
      <c r="G14" s="19">
        <v>0.0113</v>
      </c>
    </row>
    <row r="15" spans="1:7" ht="12.7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1093.12</v>
      </c>
      <c r="G15" s="29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25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973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398</v>
      </c>
      <c r="B7" s="14" t="s">
        <v>1999</v>
      </c>
      <c r="C7" s="11" t="s">
        <v>399</v>
      </c>
      <c r="D7" s="11" t="s">
        <v>19</v>
      </c>
      <c r="E7" s="15">
        <v>7500000</v>
      </c>
      <c r="F7" s="16">
        <v>7816.65</v>
      </c>
      <c r="G7" s="17">
        <v>0.2121</v>
      </c>
    </row>
    <row r="8" spans="1:7" ht="12.75" customHeight="1">
      <c r="A8" s="13" t="s">
        <v>469</v>
      </c>
      <c r="B8" s="14" t="s">
        <v>1999</v>
      </c>
      <c r="C8" s="11" t="s">
        <v>470</v>
      </c>
      <c r="D8" s="11" t="s">
        <v>19</v>
      </c>
      <c r="E8" s="15">
        <v>7500000</v>
      </c>
      <c r="F8" s="16">
        <v>7772.58</v>
      </c>
      <c r="G8" s="17">
        <v>0.2109</v>
      </c>
    </row>
    <row r="9" spans="1:7" ht="12.75" customHeight="1">
      <c r="A9" s="13" t="s">
        <v>974</v>
      </c>
      <c r="B9" s="14" t="s">
        <v>2005</v>
      </c>
      <c r="C9" s="11" t="s">
        <v>975</v>
      </c>
      <c r="D9" s="11" t="s">
        <v>19</v>
      </c>
      <c r="E9" s="15">
        <v>4500000</v>
      </c>
      <c r="F9" s="16">
        <v>4710.97</v>
      </c>
      <c r="G9" s="17">
        <v>0.1278</v>
      </c>
    </row>
    <row r="10" spans="1:7" ht="12.75" customHeight="1">
      <c r="A10" s="13" t="s">
        <v>976</v>
      </c>
      <c r="B10" s="14" t="s">
        <v>2006</v>
      </c>
      <c r="C10" s="11" t="s">
        <v>977</v>
      </c>
      <c r="D10" s="11" t="s">
        <v>19</v>
      </c>
      <c r="E10" s="15">
        <v>3000000</v>
      </c>
      <c r="F10" s="16">
        <v>3150.53</v>
      </c>
      <c r="G10" s="17">
        <v>0.0855</v>
      </c>
    </row>
    <row r="11" spans="1:7" ht="12.75" customHeight="1">
      <c r="A11" s="13" t="s">
        <v>978</v>
      </c>
      <c r="B11" s="14" t="s">
        <v>2004</v>
      </c>
      <c r="C11" s="11" t="s">
        <v>979</v>
      </c>
      <c r="D11" s="11" t="s">
        <v>19</v>
      </c>
      <c r="E11" s="15">
        <v>2500000</v>
      </c>
      <c r="F11" s="16">
        <v>2617.56</v>
      </c>
      <c r="G11" s="17">
        <v>0.071</v>
      </c>
    </row>
    <row r="12" spans="1:7" ht="12.75" customHeight="1">
      <c r="A12" s="13" t="s">
        <v>980</v>
      </c>
      <c r="B12" s="14" t="s">
        <v>2007</v>
      </c>
      <c r="C12" s="11" t="s">
        <v>981</v>
      </c>
      <c r="D12" s="11" t="s">
        <v>19</v>
      </c>
      <c r="E12" s="15">
        <v>2500000</v>
      </c>
      <c r="F12" s="16">
        <v>2606.24</v>
      </c>
      <c r="G12" s="17">
        <v>0.0707</v>
      </c>
    </row>
    <row r="13" spans="1:7" ht="12.75" customHeight="1">
      <c r="A13" s="13" t="s">
        <v>982</v>
      </c>
      <c r="B13" s="14" t="s">
        <v>2000</v>
      </c>
      <c r="C13" s="11" t="s">
        <v>983</v>
      </c>
      <c r="D13" s="11" t="s">
        <v>19</v>
      </c>
      <c r="E13" s="15">
        <v>2500000</v>
      </c>
      <c r="F13" s="16">
        <v>2580.29</v>
      </c>
      <c r="G13" s="17">
        <v>0.07</v>
      </c>
    </row>
    <row r="14" spans="1:7" ht="12.75" customHeight="1">
      <c r="A14" s="13" t="s">
        <v>984</v>
      </c>
      <c r="B14" s="14" t="s">
        <v>2008</v>
      </c>
      <c r="C14" s="11" t="s">
        <v>985</v>
      </c>
      <c r="D14" s="11" t="s">
        <v>19</v>
      </c>
      <c r="E14" s="15">
        <v>2500000</v>
      </c>
      <c r="F14" s="16">
        <v>2527.53</v>
      </c>
      <c r="G14" s="17">
        <v>0.0686</v>
      </c>
    </row>
    <row r="15" spans="1:7" ht="12.75" customHeight="1">
      <c r="A15" s="13" t="s">
        <v>378</v>
      </c>
      <c r="B15" s="14" t="s">
        <v>1998</v>
      </c>
      <c r="C15" s="11" t="s">
        <v>379</v>
      </c>
      <c r="D15" s="11" t="s">
        <v>19</v>
      </c>
      <c r="E15" s="15">
        <v>1000000</v>
      </c>
      <c r="F15" s="16">
        <v>1047.07</v>
      </c>
      <c r="G15" s="17">
        <v>0.0284</v>
      </c>
    </row>
    <row r="16" spans="1:7" ht="12.75" customHeight="1">
      <c r="A16" s="13" t="s">
        <v>403</v>
      </c>
      <c r="B16" s="14" t="s">
        <v>2000</v>
      </c>
      <c r="C16" s="11" t="s">
        <v>404</v>
      </c>
      <c r="D16" s="11" t="s">
        <v>19</v>
      </c>
      <c r="E16" s="15">
        <v>1000000</v>
      </c>
      <c r="F16" s="16">
        <v>1037.44</v>
      </c>
      <c r="G16" s="17">
        <v>0.0282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35866.86</v>
      </c>
      <c r="G17" s="19">
        <v>0.9732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35866.86</v>
      </c>
      <c r="G20" s="19">
        <v>0.9732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216.93</v>
      </c>
      <c r="G22" s="17">
        <v>0.0059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216.93</v>
      </c>
      <c r="G23" s="19">
        <v>0.0059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216.93</v>
      </c>
      <c r="G24" s="19">
        <v>0.0059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764.91</v>
      </c>
      <c r="G25" s="19">
        <v>0.0209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36848.7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25</v>
      </c>
      <c r="C28" s="1"/>
      <c r="D28" s="1"/>
      <c r="E28" s="1"/>
      <c r="F28" s="1"/>
      <c r="G28" s="1"/>
    </row>
    <row r="29" spans="1:7" ht="12.75" customHeight="1">
      <c r="A29" s="1"/>
      <c r="B29" s="2"/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9">
      <selection activeCell="E22" sqref="E2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986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987</v>
      </c>
      <c r="B7" s="14" t="s">
        <v>988</v>
      </c>
      <c r="C7" s="11" t="s">
        <v>989</v>
      </c>
      <c r="D7" s="11" t="s">
        <v>37</v>
      </c>
      <c r="E7" s="15">
        <v>7000000</v>
      </c>
      <c r="F7" s="16">
        <v>7021.43</v>
      </c>
      <c r="G7" s="17">
        <v>0.0835</v>
      </c>
    </row>
    <row r="8" spans="1:7" ht="12.75" customHeight="1">
      <c r="A8" s="13" t="s">
        <v>891</v>
      </c>
      <c r="B8" s="14" t="s">
        <v>892</v>
      </c>
      <c r="C8" s="11" t="s">
        <v>893</v>
      </c>
      <c r="D8" s="11" t="s">
        <v>42</v>
      </c>
      <c r="E8" s="15">
        <v>5500000</v>
      </c>
      <c r="F8" s="16">
        <v>5537.66</v>
      </c>
      <c r="G8" s="17">
        <v>0.0658</v>
      </c>
    </row>
    <row r="9" spans="1:7" ht="12.75" customHeight="1">
      <c r="A9" s="13" t="s">
        <v>72</v>
      </c>
      <c r="B9" s="14" t="s">
        <v>73</v>
      </c>
      <c r="C9" s="11" t="s">
        <v>74</v>
      </c>
      <c r="D9" s="11" t="s">
        <v>71</v>
      </c>
      <c r="E9" s="15">
        <v>5000000</v>
      </c>
      <c r="F9" s="16">
        <v>5047.62</v>
      </c>
      <c r="G9" s="17">
        <v>0.06</v>
      </c>
    </row>
    <row r="10" spans="1:7" ht="12.75" customHeight="1">
      <c r="A10" s="13" t="s">
        <v>990</v>
      </c>
      <c r="B10" s="14" t="s">
        <v>991</v>
      </c>
      <c r="C10" s="11" t="s">
        <v>992</v>
      </c>
      <c r="D10" s="11" t="s">
        <v>37</v>
      </c>
      <c r="E10" s="15">
        <v>5000000</v>
      </c>
      <c r="F10" s="16">
        <v>5037.12</v>
      </c>
      <c r="G10" s="17">
        <v>0.0599</v>
      </c>
    </row>
    <row r="11" spans="1:7" ht="12.75" customHeight="1">
      <c r="A11" s="13" t="s">
        <v>993</v>
      </c>
      <c r="B11" s="14" t="s">
        <v>994</v>
      </c>
      <c r="C11" s="11" t="s">
        <v>995</v>
      </c>
      <c r="D11" s="11" t="s">
        <v>37</v>
      </c>
      <c r="E11" s="15">
        <v>5000000</v>
      </c>
      <c r="F11" s="16">
        <v>5029.19</v>
      </c>
      <c r="G11" s="17">
        <v>0.0598</v>
      </c>
    </row>
    <row r="12" spans="1:7" ht="12.75" customHeight="1">
      <c r="A12" s="13" t="s">
        <v>996</v>
      </c>
      <c r="B12" s="14" t="s">
        <v>997</v>
      </c>
      <c r="C12" s="11" t="s">
        <v>998</v>
      </c>
      <c r="D12" s="11" t="s">
        <v>71</v>
      </c>
      <c r="E12" s="15">
        <v>5000000</v>
      </c>
      <c r="F12" s="16">
        <v>5023.73</v>
      </c>
      <c r="G12" s="17">
        <v>0.0597</v>
      </c>
    </row>
    <row r="13" spans="1:7" ht="12.75" customHeight="1">
      <c r="A13" s="13" t="s">
        <v>606</v>
      </c>
      <c r="B13" s="14" t="s">
        <v>607</v>
      </c>
      <c r="C13" s="11" t="s">
        <v>608</v>
      </c>
      <c r="D13" s="11" t="s">
        <v>37</v>
      </c>
      <c r="E13" s="15">
        <v>5000000</v>
      </c>
      <c r="F13" s="16">
        <v>5019.61</v>
      </c>
      <c r="G13" s="17">
        <v>0.0597</v>
      </c>
    </row>
    <row r="14" spans="1:7" ht="12.75" customHeight="1">
      <c r="A14" s="13" t="s">
        <v>999</v>
      </c>
      <c r="B14" s="14" t="s">
        <v>76</v>
      </c>
      <c r="C14" s="11" t="s">
        <v>1000</v>
      </c>
      <c r="D14" s="11" t="s">
        <v>42</v>
      </c>
      <c r="E14" s="15">
        <v>5000000</v>
      </c>
      <c r="F14" s="16">
        <v>5009.57</v>
      </c>
      <c r="G14" s="17">
        <v>0.0596</v>
      </c>
    </row>
    <row r="15" spans="1:7" ht="12.75" customHeight="1">
      <c r="A15" s="13" t="s">
        <v>1001</v>
      </c>
      <c r="B15" s="14" t="s">
        <v>1002</v>
      </c>
      <c r="C15" s="11" t="s">
        <v>1003</v>
      </c>
      <c r="D15" s="11" t="s">
        <v>37</v>
      </c>
      <c r="E15" s="15">
        <v>2500000</v>
      </c>
      <c r="F15" s="16">
        <v>2565.74</v>
      </c>
      <c r="G15" s="17">
        <v>0.0305</v>
      </c>
    </row>
    <row r="16" spans="1:7" ht="12.75" customHeight="1">
      <c r="A16" s="13" t="s">
        <v>1004</v>
      </c>
      <c r="B16" s="14" t="s">
        <v>1005</v>
      </c>
      <c r="C16" s="11" t="s">
        <v>1006</v>
      </c>
      <c r="D16" s="11" t="s">
        <v>37</v>
      </c>
      <c r="E16" s="15">
        <v>2500000</v>
      </c>
      <c r="F16" s="16">
        <v>2519.53</v>
      </c>
      <c r="G16" s="17">
        <v>0.03</v>
      </c>
    </row>
    <row r="17" spans="1:7" ht="12.75" customHeight="1">
      <c r="A17" s="13" t="s">
        <v>868</v>
      </c>
      <c r="B17" s="14" t="s">
        <v>869</v>
      </c>
      <c r="C17" s="11" t="s">
        <v>870</v>
      </c>
      <c r="D17" s="11" t="s">
        <v>37</v>
      </c>
      <c r="E17" s="15">
        <v>1500000</v>
      </c>
      <c r="F17" s="16">
        <v>1522.35</v>
      </c>
      <c r="G17" s="17">
        <v>0.0181</v>
      </c>
    </row>
    <row r="18" spans="1:7" ht="12.75" customHeight="1">
      <c r="A18" s="13" t="s">
        <v>1007</v>
      </c>
      <c r="B18" s="14" t="s">
        <v>1008</v>
      </c>
      <c r="C18" s="11" t="s">
        <v>1009</v>
      </c>
      <c r="D18" s="11" t="s">
        <v>37</v>
      </c>
      <c r="E18" s="15">
        <v>1000000</v>
      </c>
      <c r="F18" s="16">
        <v>1010.72</v>
      </c>
      <c r="G18" s="17">
        <v>0.012</v>
      </c>
    </row>
    <row r="19" spans="1:7" ht="12.75" customHeight="1">
      <c r="A19" s="13" t="s">
        <v>1010</v>
      </c>
      <c r="B19" s="14" t="s">
        <v>459</v>
      </c>
      <c r="C19" s="11" t="s">
        <v>1011</v>
      </c>
      <c r="D19" s="11" t="s">
        <v>461</v>
      </c>
      <c r="E19" s="15">
        <v>99000</v>
      </c>
      <c r="F19" s="16">
        <v>103.57</v>
      </c>
      <c r="G19" s="17">
        <v>0.0012</v>
      </c>
    </row>
    <row r="20" spans="1:7" ht="12.75" customHeight="1">
      <c r="A20" s="13" t="s">
        <v>1012</v>
      </c>
      <c r="B20" s="14" t="s">
        <v>459</v>
      </c>
      <c r="C20" s="11" t="s">
        <v>1013</v>
      </c>
      <c r="D20" s="11" t="s">
        <v>461</v>
      </c>
      <c r="E20" s="15">
        <v>90000</v>
      </c>
      <c r="F20" s="16">
        <v>97.33</v>
      </c>
      <c r="G20" s="17">
        <v>0.0012</v>
      </c>
    </row>
    <row r="21" spans="1:7" ht="12.75" customHeight="1">
      <c r="A21" s="13" t="s">
        <v>1014</v>
      </c>
      <c r="B21" s="14" t="s">
        <v>459</v>
      </c>
      <c r="C21" s="11" t="s">
        <v>1015</v>
      </c>
      <c r="D21" s="11" t="s">
        <v>461</v>
      </c>
      <c r="E21" s="15">
        <v>90000</v>
      </c>
      <c r="F21" s="16">
        <v>97.1</v>
      </c>
      <c r="G21" s="17">
        <v>0.0012</v>
      </c>
    </row>
    <row r="22" spans="1:7" ht="12.75" customHeight="1">
      <c r="A22" s="13" t="s">
        <v>1016</v>
      </c>
      <c r="B22" s="14" t="s">
        <v>459</v>
      </c>
      <c r="C22" s="11" t="s">
        <v>1017</v>
      </c>
      <c r="D22" s="11" t="s">
        <v>461</v>
      </c>
      <c r="E22" s="15">
        <v>90000</v>
      </c>
      <c r="F22" s="16">
        <v>96.8</v>
      </c>
      <c r="G22" s="17">
        <v>0.0012</v>
      </c>
    </row>
    <row r="23" spans="1:7" ht="12.75" customHeight="1">
      <c r="A23" s="13" t="s">
        <v>1018</v>
      </c>
      <c r="B23" s="14" t="s">
        <v>459</v>
      </c>
      <c r="C23" s="11" t="s">
        <v>1019</v>
      </c>
      <c r="D23" s="11" t="s">
        <v>461</v>
      </c>
      <c r="E23" s="15">
        <v>90000</v>
      </c>
      <c r="F23" s="16">
        <v>95.98</v>
      </c>
      <c r="G23" s="17">
        <v>0.0011</v>
      </c>
    </row>
    <row r="24" spans="1:7" ht="12.75" customHeight="1">
      <c r="A24" s="13" t="s">
        <v>1020</v>
      </c>
      <c r="B24" s="14" t="s">
        <v>459</v>
      </c>
      <c r="C24" s="11" t="s">
        <v>1021</v>
      </c>
      <c r="D24" s="11" t="s">
        <v>461</v>
      </c>
      <c r="E24" s="15">
        <v>90000</v>
      </c>
      <c r="F24" s="16">
        <v>95.75</v>
      </c>
      <c r="G24" s="17">
        <v>0.0011</v>
      </c>
    </row>
    <row r="25" spans="1:7" ht="12.75" customHeight="1">
      <c r="A25" s="13" t="s">
        <v>1022</v>
      </c>
      <c r="B25" s="14" t="s">
        <v>459</v>
      </c>
      <c r="C25" s="11" t="s">
        <v>1023</v>
      </c>
      <c r="D25" s="11" t="s">
        <v>461</v>
      </c>
      <c r="E25" s="15">
        <v>90000</v>
      </c>
      <c r="F25" s="16">
        <v>95.52</v>
      </c>
      <c r="G25" s="17">
        <v>0.0011</v>
      </c>
    </row>
    <row r="26" spans="1:7" ht="12.75" customHeight="1">
      <c r="A26" s="13" t="s">
        <v>1024</v>
      </c>
      <c r="B26" s="14" t="s">
        <v>459</v>
      </c>
      <c r="C26" s="11" t="s">
        <v>1025</v>
      </c>
      <c r="D26" s="11" t="s">
        <v>461</v>
      </c>
      <c r="E26" s="15">
        <v>90000</v>
      </c>
      <c r="F26" s="16">
        <v>95.3</v>
      </c>
      <c r="G26" s="17">
        <v>0.0011</v>
      </c>
    </row>
    <row r="27" spans="1:7" ht="12.75" customHeight="1">
      <c r="A27" s="13" t="s">
        <v>1026</v>
      </c>
      <c r="B27" s="14" t="s">
        <v>459</v>
      </c>
      <c r="C27" s="11" t="s">
        <v>1027</v>
      </c>
      <c r="D27" s="11" t="s">
        <v>461</v>
      </c>
      <c r="E27" s="15">
        <v>90000</v>
      </c>
      <c r="F27" s="16">
        <v>95.06</v>
      </c>
      <c r="G27" s="17">
        <v>0.0011</v>
      </c>
    </row>
    <row r="28" spans="1:7" ht="12.75" customHeight="1">
      <c r="A28" s="13" t="s">
        <v>1028</v>
      </c>
      <c r="B28" s="14" t="s">
        <v>459</v>
      </c>
      <c r="C28" s="11" t="s">
        <v>1029</v>
      </c>
      <c r="D28" s="11" t="s">
        <v>461</v>
      </c>
      <c r="E28" s="15">
        <v>90000</v>
      </c>
      <c r="F28" s="16">
        <v>94.83</v>
      </c>
      <c r="G28" s="17">
        <v>0.0011</v>
      </c>
    </row>
    <row r="29" spans="1:7" ht="12.75" customHeight="1">
      <c r="A29" s="13" t="s">
        <v>1030</v>
      </c>
      <c r="B29" s="14" t="s">
        <v>459</v>
      </c>
      <c r="C29" s="11" t="s">
        <v>1031</v>
      </c>
      <c r="D29" s="11" t="s">
        <v>461</v>
      </c>
      <c r="E29" s="15">
        <v>90000</v>
      </c>
      <c r="F29" s="16">
        <v>94.61</v>
      </c>
      <c r="G29" s="17">
        <v>0.0011</v>
      </c>
    </row>
    <row r="30" spans="1:7" ht="12.75" customHeight="1">
      <c r="A30" s="13" t="s">
        <v>1032</v>
      </c>
      <c r="B30" s="14" t="s">
        <v>459</v>
      </c>
      <c r="C30" s="11" t="s">
        <v>1033</v>
      </c>
      <c r="D30" s="11" t="s">
        <v>461</v>
      </c>
      <c r="E30" s="15">
        <v>81000</v>
      </c>
      <c r="F30" s="16">
        <v>88.22</v>
      </c>
      <c r="G30" s="17">
        <v>0.001</v>
      </c>
    </row>
    <row r="31" spans="1:7" ht="12.75" customHeight="1">
      <c r="A31" s="13" t="s">
        <v>1034</v>
      </c>
      <c r="B31" s="14" t="s">
        <v>459</v>
      </c>
      <c r="C31" s="11" t="s">
        <v>1035</v>
      </c>
      <c r="D31" s="11" t="s">
        <v>461</v>
      </c>
      <c r="E31" s="15">
        <v>81000</v>
      </c>
      <c r="F31" s="16">
        <v>88</v>
      </c>
      <c r="G31" s="17">
        <v>0.001</v>
      </c>
    </row>
    <row r="32" spans="1:7" ht="12.75" customHeight="1">
      <c r="A32" s="13" t="s">
        <v>1036</v>
      </c>
      <c r="B32" s="14" t="s">
        <v>459</v>
      </c>
      <c r="C32" s="11" t="s">
        <v>1037</v>
      </c>
      <c r="D32" s="11" t="s">
        <v>461</v>
      </c>
      <c r="E32" s="15">
        <v>81000</v>
      </c>
      <c r="F32" s="16">
        <v>87.8</v>
      </c>
      <c r="G32" s="17">
        <v>0.001</v>
      </c>
    </row>
    <row r="33" spans="1:7" ht="12.75" customHeight="1">
      <c r="A33" s="13" t="s">
        <v>1038</v>
      </c>
      <c r="B33" s="14" t="s">
        <v>459</v>
      </c>
      <c r="C33" s="11" t="s">
        <v>1039</v>
      </c>
      <c r="D33" s="11" t="s">
        <v>461</v>
      </c>
      <c r="E33" s="15">
        <v>81000</v>
      </c>
      <c r="F33" s="16">
        <v>86.91</v>
      </c>
      <c r="G33" s="17">
        <v>0.001</v>
      </c>
    </row>
    <row r="34" spans="1:7" ht="12.75" customHeight="1">
      <c r="A34" s="13" t="s">
        <v>1040</v>
      </c>
      <c r="B34" s="14" t="s">
        <v>459</v>
      </c>
      <c r="C34" s="11" t="s">
        <v>1041</v>
      </c>
      <c r="D34" s="11" t="s">
        <v>461</v>
      </c>
      <c r="E34" s="15">
        <v>81000</v>
      </c>
      <c r="F34" s="16">
        <v>86.72</v>
      </c>
      <c r="G34" s="17">
        <v>0.001</v>
      </c>
    </row>
    <row r="35" spans="1:7" ht="12.75" customHeight="1">
      <c r="A35" s="13" t="s">
        <v>1042</v>
      </c>
      <c r="B35" s="14" t="s">
        <v>459</v>
      </c>
      <c r="C35" s="11" t="s">
        <v>1043</v>
      </c>
      <c r="D35" s="11" t="s">
        <v>461</v>
      </c>
      <c r="E35" s="15">
        <v>81000</v>
      </c>
      <c r="F35" s="16">
        <v>86.51</v>
      </c>
      <c r="G35" s="17">
        <v>0.001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51930.28</v>
      </c>
      <c r="G36" s="19">
        <v>0.6171</v>
      </c>
    </row>
    <row r="37" spans="1:7" ht="12.75" customHeight="1">
      <c r="A37" s="1"/>
      <c r="B37" s="20" t="s">
        <v>20</v>
      </c>
      <c r="C37" s="22" t="s">
        <v>1</v>
      </c>
      <c r="D37" s="22" t="s">
        <v>1</v>
      </c>
      <c r="E37" s="22" t="s">
        <v>1</v>
      </c>
      <c r="F37" s="23" t="s">
        <v>21</v>
      </c>
      <c r="G37" s="24" t="s">
        <v>21</v>
      </c>
    </row>
    <row r="38" spans="1:7" ht="12.75" customHeight="1">
      <c r="A38" s="1"/>
      <c r="B38" s="20" t="s">
        <v>13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51930.28</v>
      </c>
      <c r="G39" s="19">
        <v>0.6171</v>
      </c>
    </row>
    <row r="40" spans="1:7" ht="12.75" customHeight="1">
      <c r="A40" s="1"/>
      <c r="B40" s="10" t="s">
        <v>105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"/>
      <c r="B41" s="10" t="s">
        <v>106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631</v>
      </c>
      <c r="B42" s="14" t="s">
        <v>169</v>
      </c>
      <c r="C42" s="11" t="s">
        <v>632</v>
      </c>
      <c r="D42" s="11" t="s">
        <v>114</v>
      </c>
      <c r="E42" s="15">
        <v>5000000</v>
      </c>
      <c r="F42" s="16">
        <v>4864.28</v>
      </c>
      <c r="G42" s="17">
        <v>0.0578</v>
      </c>
    </row>
    <row r="43" spans="1:7" ht="12.75" customHeight="1">
      <c r="A43" s="13" t="s">
        <v>633</v>
      </c>
      <c r="B43" s="14" t="s">
        <v>634</v>
      </c>
      <c r="C43" s="11" t="s">
        <v>635</v>
      </c>
      <c r="D43" s="11" t="s">
        <v>114</v>
      </c>
      <c r="E43" s="15">
        <v>5000000</v>
      </c>
      <c r="F43" s="16">
        <v>4861.12</v>
      </c>
      <c r="G43" s="17">
        <v>0.0578</v>
      </c>
    </row>
    <row r="44" spans="1:7" ht="12.75" customHeight="1">
      <c r="A44" s="13" t="s">
        <v>1044</v>
      </c>
      <c r="B44" s="14" t="s">
        <v>281</v>
      </c>
      <c r="C44" s="11" t="s">
        <v>1045</v>
      </c>
      <c r="D44" s="11" t="s">
        <v>118</v>
      </c>
      <c r="E44" s="15">
        <v>5000000</v>
      </c>
      <c r="F44" s="16">
        <v>4856.62</v>
      </c>
      <c r="G44" s="17">
        <v>0.0577</v>
      </c>
    </row>
    <row r="45" spans="1:7" ht="12.75" customHeight="1">
      <c r="A45" s="13" t="s">
        <v>1046</v>
      </c>
      <c r="B45" s="14" t="s">
        <v>153</v>
      </c>
      <c r="C45" s="11" t="s">
        <v>1047</v>
      </c>
      <c r="D45" s="11" t="s">
        <v>110</v>
      </c>
      <c r="E45" s="15">
        <v>5000000</v>
      </c>
      <c r="F45" s="16">
        <v>4847.28</v>
      </c>
      <c r="G45" s="17">
        <v>0.0576</v>
      </c>
    </row>
    <row r="46" spans="1:7" ht="12.75" customHeight="1">
      <c r="A46" s="13" t="s">
        <v>1048</v>
      </c>
      <c r="B46" s="14" t="s">
        <v>1049</v>
      </c>
      <c r="C46" s="11" t="s">
        <v>1050</v>
      </c>
      <c r="D46" s="11" t="s">
        <v>114</v>
      </c>
      <c r="E46" s="15">
        <v>5000000</v>
      </c>
      <c r="F46" s="16">
        <v>4730.19</v>
      </c>
      <c r="G46" s="17">
        <v>0.0562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24159.49</v>
      </c>
      <c r="G47" s="19">
        <v>0.2871</v>
      </c>
    </row>
    <row r="48" spans="1:7" ht="12.75" customHeight="1">
      <c r="A48" s="1"/>
      <c r="B48" s="10" t="s">
        <v>119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130</v>
      </c>
      <c r="B49" s="14" t="s">
        <v>131</v>
      </c>
      <c r="C49" s="11" t="s">
        <v>132</v>
      </c>
      <c r="D49" s="11" t="s">
        <v>110</v>
      </c>
      <c r="E49" s="15">
        <v>5000000</v>
      </c>
      <c r="F49" s="16">
        <v>4837.47</v>
      </c>
      <c r="G49" s="17">
        <v>0.0575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4837.47</v>
      </c>
      <c r="G50" s="19">
        <v>0.0575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28996.96</v>
      </c>
      <c r="G51" s="19">
        <v>0.3446</v>
      </c>
    </row>
    <row r="52" spans="1:7" ht="12.75" customHeight="1">
      <c r="A52" s="1"/>
      <c r="B52" s="10" t="s">
        <v>22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23</v>
      </c>
      <c r="B53" s="14" t="s">
        <v>24</v>
      </c>
      <c r="C53" s="11" t="s">
        <v>1</v>
      </c>
      <c r="D53" s="11" t="s">
        <v>25</v>
      </c>
      <c r="E53" s="15"/>
      <c r="F53" s="16">
        <v>596.8</v>
      </c>
      <c r="G53" s="17">
        <v>0.0071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596.8</v>
      </c>
      <c r="G54" s="19">
        <v>0.0071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596.8</v>
      </c>
      <c r="G55" s="19">
        <v>0.0071</v>
      </c>
    </row>
    <row r="56" spans="1:7" ht="12.75" customHeight="1">
      <c r="A56" s="1"/>
      <c r="B56" s="20" t="s">
        <v>26</v>
      </c>
      <c r="C56" s="11" t="s">
        <v>1</v>
      </c>
      <c r="D56" s="22" t="s">
        <v>1</v>
      </c>
      <c r="E56" s="11" t="s">
        <v>1</v>
      </c>
      <c r="F56" s="25">
        <v>2579.67</v>
      </c>
      <c r="G56" s="19">
        <v>0.0312</v>
      </c>
    </row>
    <row r="57" spans="1:7" ht="12.75" customHeight="1">
      <c r="A57" s="1"/>
      <c r="B57" s="26" t="s">
        <v>27</v>
      </c>
      <c r="C57" s="27" t="s">
        <v>1</v>
      </c>
      <c r="D57" s="27" t="s">
        <v>1</v>
      </c>
      <c r="E57" s="27" t="s">
        <v>1</v>
      </c>
      <c r="F57" s="28">
        <v>84103.71</v>
      </c>
      <c r="G57" s="29">
        <v>1</v>
      </c>
    </row>
    <row r="58" spans="1:7" ht="12.75" customHeight="1">
      <c r="A58" s="1"/>
      <c r="B58" s="4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25</v>
      </c>
      <c r="C59" s="1"/>
      <c r="D59" s="1"/>
      <c r="E59" s="1"/>
      <c r="F59" s="1"/>
      <c r="G59" s="1"/>
    </row>
    <row r="60" spans="1:7" ht="12.75" customHeight="1">
      <c r="A60" s="1"/>
      <c r="B60" s="2" t="s">
        <v>28</v>
      </c>
      <c r="C60" s="1"/>
      <c r="D60" s="1"/>
      <c r="E60" s="1"/>
      <c r="F60" s="1"/>
      <c r="G60" s="1"/>
    </row>
    <row r="61" spans="1:7" ht="12.75" customHeight="1">
      <c r="A61" s="1"/>
      <c r="B61" s="2" t="s">
        <v>133</v>
      </c>
      <c r="C61" s="1"/>
      <c r="D61" s="1"/>
      <c r="E61" s="1"/>
      <c r="F61" s="1"/>
      <c r="G61" s="1"/>
    </row>
    <row r="62" spans="1:7" ht="12.75" customHeight="1">
      <c r="A62" s="1"/>
      <c r="B62" s="2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12000</v>
      </c>
      <c r="F7" s="16">
        <v>152.74</v>
      </c>
      <c r="G7" s="17">
        <v>0.0565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6000</v>
      </c>
      <c r="F8" s="16">
        <v>83.61</v>
      </c>
      <c r="G8" s="17">
        <v>0.0309</v>
      </c>
    </row>
    <row r="9" spans="1:7" ht="12.75" customHeight="1">
      <c r="A9" s="13" t="s">
        <v>677</v>
      </c>
      <c r="B9" s="14" t="s">
        <v>678</v>
      </c>
      <c r="C9" s="11" t="s">
        <v>679</v>
      </c>
      <c r="D9" s="11" t="s">
        <v>502</v>
      </c>
      <c r="E9" s="15">
        <v>2200</v>
      </c>
      <c r="F9" s="16">
        <v>74.01</v>
      </c>
      <c r="G9" s="17">
        <v>0.0274</v>
      </c>
    </row>
    <row r="10" spans="1:7" ht="12.75" customHeight="1">
      <c r="A10" s="13" t="s">
        <v>530</v>
      </c>
      <c r="B10" s="14" t="s">
        <v>531</v>
      </c>
      <c r="C10" s="11" t="s">
        <v>532</v>
      </c>
      <c r="D10" s="11" t="s">
        <v>533</v>
      </c>
      <c r="E10" s="15">
        <v>8700</v>
      </c>
      <c r="F10" s="16">
        <v>64.61</v>
      </c>
      <c r="G10" s="17">
        <v>0.0239</v>
      </c>
    </row>
    <row r="11" spans="1:7" ht="12.75" customHeight="1">
      <c r="A11" s="13" t="s">
        <v>491</v>
      </c>
      <c r="B11" s="14" t="s">
        <v>492</v>
      </c>
      <c r="C11" s="11" t="s">
        <v>493</v>
      </c>
      <c r="D11" s="11" t="s">
        <v>494</v>
      </c>
      <c r="E11" s="15">
        <v>6000</v>
      </c>
      <c r="F11" s="16">
        <v>62.16</v>
      </c>
      <c r="G11" s="17">
        <v>0.023</v>
      </c>
    </row>
    <row r="12" spans="1:7" ht="12.75" customHeight="1">
      <c r="A12" s="13" t="s">
        <v>549</v>
      </c>
      <c r="B12" s="14" t="s">
        <v>550</v>
      </c>
      <c r="C12" s="11" t="s">
        <v>551</v>
      </c>
      <c r="D12" s="11" t="s">
        <v>486</v>
      </c>
      <c r="E12" s="15">
        <v>6500</v>
      </c>
      <c r="F12" s="16">
        <v>50.51</v>
      </c>
      <c r="G12" s="17">
        <v>0.0187</v>
      </c>
    </row>
    <row r="13" spans="1:7" ht="12.75" customHeight="1">
      <c r="A13" s="13" t="s">
        <v>667</v>
      </c>
      <c r="B13" s="14" t="s">
        <v>668</v>
      </c>
      <c r="C13" s="11" t="s">
        <v>669</v>
      </c>
      <c r="D13" s="11" t="s">
        <v>562</v>
      </c>
      <c r="E13" s="15">
        <v>24500</v>
      </c>
      <c r="F13" s="16">
        <v>44.84</v>
      </c>
      <c r="G13" s="17">
        <v>0.0166</v>
      </c>
    </row>
    <row r="14" spans="1:7" ht="12.75" customHeight="1">
      <c r="A14" s="13" t="s">
        <v>754</v>
      </c>
      <c r="B14" s="14" t="s">
        <v>755</v>
      </c>
      <c r="C14" s="11" t="s">
        <v>756</v>
      </c>
      <c r="D14" s="11" t="s">
        <v>558</v>
      </c>
      <c r="E14" s="15">
        <v>80</v>
      </c>
      <c r="F14" s="16">
        <v>40.7</v>
      </c>
      <c r="G14" s="17">
        <v>0.015</v>
      </c>
    </row>
    <row r="15" spans="1:7" ht="12.75" customHeight="1">
      <c r="A15" s="13" t="s">
        <v>670</v>
      </c>
      <c r="B15" s="14" t="s">
        <v>671</v>
      </c>
      <c r="C15" s="11" t="s">
        <v>672</v>
      </c>
      <c r="D15" s="11" t="s">
        <v>673</v>
      </c>
      <c r="E15" s="15">
        <v>4400</v>
      </c>
      <c r="F15" s="16">
        <v>39.84</v>
      </c>
      <c r="G15" s="17">
        <v>0.0147</v>
      </c>
    </row>
    <row r="16" spans="1:7" ht="12.75" customHeight="1">
      <c r="A16" s="13" t="s">
        <v>517</v>
      </c>
      <c r="B16" s="14" t="s">
        <v>518</v>
      </c>
      <c r="C16" s="11" t="s">
        <v>519</v>
      </c>
      <c r="D16" s="11" t="s">
        <v>520</v>
      </c>
      <c r="E16" s="15">
        <v>1000</v>
      </c>
      <c r="F16" s="16">
        <v>38.52</v>
      </c>
      <c r="G16" s="17">
        <v>0.0142</v>
      </c>
    </row>
    <row r="17" spans="1:7" ht="12.75" customHeight="1">
      <c r="A17" s="13" t="s">
        <v>527</v>
      </c>
      <c r="B17" s="14" t="s">
        <v>528</v>
      </c>
      <c r="C17" s="11" t="s">
        <v>529</v>
      </c>
      <c r="D17" s="11" t="s">
        <v>486</v>
      </c>
      <c r="E17" s="15">
        <v>2500</v>
      </c>
      <c r="F17" s="16">
        <v>29.9</v>
      </c>
      <c r="G17" s="17">
        <v>0.0111</v>
      </c>
    </row>
    <row r="18" spans="1:7" ht="12.75" customHeight="1">
      <c r="A18" s="13" t="s">
        <v>680</v>
      </c>
      <c r="B18" s="14" t="s">
        <v>681</v>
      </c>
      <c r="C18" s="11" t="s">
        <v>682</v>
      </c>
      <c r="D18" s="11" t="s">
        <v>494</v>
      </c>
      <c r="E18" s="15">
        <v>850</v>
      </c>
      <c r="F18" s="16">
        <v>27.39</v>
      </c>
      <c r="G18" s="17">
        <v>0.0101</v>
      </c>
    </row>
    <row r="19" spans="1:7" ht="12.75" customHeight="1">
      <c r="A19" s="13" t="s">
        <v>683</v>
      </c>
      <c r="B19" s="14" t="s">
        <v>684</v>
      </c>
      <c r="C19" s="11" t="s">
        <v>685</v>
      </c>
      <c r="D19" s="11" t="s">
        <v>686</v>
      </c>
      <c r="E19" s="15">
        <v>1000</v>
      </c>
      <c r="F19" s="16">
        <v>23.8</v>
      </c>
      <c r="G19" s="17">
        <v>0.0088</v>
      </c>
    </row>
    <row r="20" spans="1:7" ht="12.75" customHeight="1">
      <c r="A20" s="13" t="s">
        <v>499</v>
      </c>
      <c r="B20" s="14" t="s">
        <v>500</v>
      </c>
      <c r="C20" s="11" t="s">
        <v>501</v>
      </c>
      <c r="D20" s="11" t="s">
        <v>502</v>
      </c>
      <c r="E20" s="15">
        <v>7000</v>
      </c>
      <c r="F20" s="16">
        <v>16.89</v>
      </c>
      <c r="G20" s="17">
        <v>0.0062</v>
      </c>
    </row>
    <row r="21" spans="1:7" ht="12.75" customHeight="1">
      <c r="A21" s="13" t="s">
        <v>503</v>
      </c>
      <c r="B21" s="14" t="s">
        <v>504</v>
      </c>
      <c r="C21" s="11" t="s">
        <v>505</v>
      </c>
      <c r="D21" s="11" t="s">
        <v>486</v>
      </c>
      <c r="E21" s="15">
        <v>6500</v>
      </c>
      <c r="F21" s="16">
        <v>16.39</v>
      </c>
      <c r="G21" s="17">
        <v>0.0061</v>
      </c>
    </row>
    <row r="22" spans="1:7" ht="12.75" customHeight="1">
      <c r="A22" s="13" t="s">
        <v>664</v>
      </c>
      <c r="B22" s="14" t="s">
        <v>665</v>
      </c>
      <c r="C22" s="11" t="s">
        <v>666</v>
      </c>
      <c r="D22" s="11" t="s">
        <v>558</v>
      </c>
      <c r="E22" s="15">
        <v>1100</v>
      </c>
      <c r="F22" s="16">
        <v>11.12</v>
      </c>
      <c r="G22" s="17">
        <v>0.0041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777.03</v>
      </c>
      <c r="G23" s="19">
        <v>0.2873</v>
      </c>
    </row>
    <row r="24" spans="1:7" ht="12.75" customHeight="1">
      <c r="A24" s="1"/>
      <c r="B24" s="20" t="s">
        <v>599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777.03</v>
      </c>
      <c r="G26" s="19">
        <v>0.2873</v>
      </c>
    </row>
    <row r="27" spans="1:7" ht="12.75" customHeight="1">
      <c r="A27" s="1"/>
      <c r="B27" s="10" t="s">
        <v>15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16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1052</v>
      </c>
      <c r="B29" s="14" t="s">
        <v>1053</v>
      </c>
      <c r="C29" s="11" t="s">
        <v>1054</v>
      </c>
      <c r="D29" s="11" t="s">
        <v>897</v>
      </c>
      <c r="E29" s="15">
        <v>290000</v>
      </c>
      <c r="F29" s="16">
        <v>293.27</v>
      </c>
      <c r="G29" s="17">
        <v>0.1084</v>
      </c>
    </row>
    <row r="30" spans="1:7" ht="12.75" customHeight="1">
      <c r="A30" s="13" t="s">
        <v>936</v>
      </c>
      <c r="B30" s="14" t="s">
        <v>937</v>
      </c>
      <c r="C30" s="11" t="s">
        <v>938</v>
      </c>
      <c r="D30" s="11" t="s">
        <v>46</v>
      </c>
      <c r="E30" s="15">
        <v>230000</v>
      </c>
      <c r="F30" s="16">
        <v>263.2</v>
      </c>
      <c r="G30" s="17">
        <v>0.0973</v>
      </c>
    </row>
    <row r="31" spans="1:7" ht="12.75" customHeight="1">
      <c r="A31" s="13" t="s">
        <v>1055</v>
      </c>
      <c r="B31" s="14" t="s">
        <v>1056</v>
      </c>
      <c r="C31" s="11" t="s">
        <v>1057</v>
      </c>
      <c r="D31" s="11" t="s">
        <v>329</v>
      </c>
      <c r="E31" s="15">
        <v>190000</v>
      </c>
      <c r="F31" s="16">
        <v>254.33</v>
      </c>
      <c r="G31" s="17">
        <v>0.094</v>
      </c>
    </row>
    <row r="32" spans="1:7" ht="12.75" customHeight="1">
      <c r="A32" s="13" t="s">
        <v>1058</v>
      </c>
      <c r="B32" s="14" t="s">
        <v>1059</v>
      </c>
      <c r="C32" s="11" t="s">
        <v>1060</v>
      </c>
      <c r="D32" s="11" t="s">
        <v>37</v>
      </c>
      <c r="E32" s="15">
        <v>250000</v>
      </c>
      <c r="F32" s="16">
        <v>250.73</v>
      </c>
      <c r="G32" s="17">
        <v>0.0927</v>
      </c>
    </row>
    <row r="33" spans="1:7" ht="12.75" customHeight="1">
      <c r="A33" s="13" t="s">
        <v>771</v>
      </c>
      <c r="B33" s="14" t="s">
        <v>772</v>
      </c>
      <c r="C33" s="11" t="s">
        <v>773</v>
      </c>
      <c r="D33" s="11" t="s">
        <v>87</v>
      </c>
      <c r="E33" s="15">
        <v>200000</v>
      </c>
      <c r="F33" s="16">
        <v>232.42</v>
      </c>
      <c r="G33" s="17">
        <v>0.0859</v>
      </c>
    </row>
    <row r="34" spans="1:7" ht="12.75" customHeight="1">
      <c r="A34" s="13" t="s">
        <v>767</v>
      </c>
      <c r="B34" s="14" t="s">
        <v>768</v>
      </c>
      <c r="C34" s="11" t="s">
        <v>769</v>
      </c>
      <c r="D34" s="11" t="s">
        <v>770</v>
      </c>
      <c r="E34" s="15">
        <v>150000</v>
      </c>
      <c r="F34" s="16">
        <v>151.21</v>
      </c>
      <c r="G34" s="17">
        <v>0.0559</v>
      </c>
    </row>
    <row r="35" spans="1:7" ht="12.75" customHeight="1">
      <c r="A35" s="13" t="s">
        <v>901</v>
      </c>
      <c r="B35" s="14" t="s">
        <v>902</v>
      </c>
      <c r="C35" s="11" t="s">
        <v>903</v>
      </c>
      <c r="D35" s="11" t="s">
        <v>623</v>
      </c>
      <c r="E35" s="15">
        <v>150000</v>
      </c>
      <c r="F35" s="16">
        <v>150.71</v>
      </c>
      <c r="G35" s="17">
        <v>0.0557</v>
      </c>
    </row>
    <row r="36" spans="1:7" ht="12.75" customHeight="1">
      <c r="A36" s="13" t="s">
        <v>1061</v>
      </c>
      <c r="B36" s="14" t="s">
        <v>1062</v>
      </c>
      <c r="C36" s="11" t="s">
        <v>1063</v>
      </c>
      <c r="D36" s="11" t="s">
        <v>37</v>
      </c>
      <c r="E36" s="15">
        <v>100000</v>
      </c>
      <c r="F36" s="16">
        <v>103.7</v>
      </c>
      <c r="G36" s="17">
        <v>0.0383</v>
      </c>
    </row>
    <row r="37" spans="1:7" ht="12.75" customHeight="1">
      <c r="A37" s="13" t="s">
        <v>1064</v>
      </c>
      <c r="B37" s="14" t="s">
        <v>937</v>
      </c>
      <c r="C37" s="11" t="s">
        <v>1065</v>
      </c>
      <c r="D37" s="11" t="s">
        <v>46</v>
      </c>
      <c r="E37" s="15">
        <v>60000</v>
      </c>
      <c r="F37" s="16">
        <v>68.18</v>
      </c>
      <c r="G37" s="17">
        <v>0.0252</v>
      </c>
    </row>
    <row r="38" spans="1:7" ht="12.75" customHeight="1">
      <c r="A38" s="13" t="s">
        <v>1066</v>
      </c>
      <c r="B38" s="14" t="s">
        <v>1067</v>
      </c>
      <c r="C38" s="11" t="s">
        <v>1068</v>
      </c>
      <c r="D38" s="11" t="s">
        <v>46</v>
      </c>
      <c r="E38" s="15">
        <v>60000</v>
      </c>
      <c r="F38" s="16">
        <v>60.21</v>
      </c>
      <c r="G38" s="17">
        <v>0.0223</v>
      </c>
    </row>
    <row r="39" spans="1:7" ht="12.75" customHeight="1">
      <c r="A39" s="13" t="s">
        <v>1069</v>
      </c>
      <c r="B39" s="14" t="s">
        <v>1070</v>
      </c>
      <c r="C39" s="11" t="s">
        <v>1071</v>
      </c>
      <c r="D39" s="11" t="s">
        <v>927</v>
      </c>
      <c r="E39" s="15">
        <v>40000</v>
      </c>
      <c r="F39" s="16">
        <v>47.86</v>
      </c>
      <c r="G39" s="17">
        <v>0.0177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1875.82</v>
      </c>
      <c r="G40" s="19">
        <v>0.6934</v>
      </c>
    </row>
    <row r="41" spans="1:7" ht="12.75" customHeight="1">
      <c r="A41" s="1"/>
      <c r="B41" s="20" t="s">
        <v>20</v>
      </c>
      <c r="C41" s="22" t="s">
        <v>1</v>
      </c>
      <c r="D41" s="22" t="s">
        <v>1</v>
      </c>
      <c r="E41" s="22" t="s">
        <v>1</v>
      </c>
      <c r="F41" s="23" t="s">
        <v>21</v>
      </c>
      <c r="G41" s="24" t="s">
        <v>21</v>
      </c>
    </row>
    <row r="42" spans="1:7" ht="12.75" customHeight="1">
      <c r="A42" s="1"/>
      <c r="B42" s="20" t="s">
        <v>13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1875.82</v>
      </c>
      <c r="G43" s="19">
        <v>0.6934</v>
      </c>
    </row>
    <row r="44" spans="1:7" ht="12.75" customHeight="1">
      <c r="A44" s="1"/>
      <c r="B44" s="20" t="s">
        <v>26</v>
      </c>
      <c r="C44" s="11" t="s">
        <v>1</v>
      </c>
      <c r="D44" s="22" t="s">
        <v>1</v>
      </c>
      <c r="E44" s="11" t="s">
        <v>1</v>
      </c>
      <c r="F44" s="25">
        <v>51.69</v>
      </c>
      <c r="G44" s="19">
        <v>0.0193</v>
      </c>
    </row>
    <row r="45" spans="1:7" ht="12.75" customHeight="1">
      <c r="A45" s="1"/>
      <c r="B45" s="26" t="s">
        <v>27</v>
      </c>
      <c r="C45" s="27" t="s">
        <v>1</v>
      </c>
      <c r="D45" s="27" t="s">
        <v>1</v>
      </c>
      <c r="E45" s="27" t="s">
        <v>1</v>
      </c>
      <c r="F45" s="28">
        <v>2704.54</v>
      </c>
      <c r="G45" s="29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477</v>
      </c>
      <c r="C47" s="1"/>
      <c r="D47" s="1"/>
      <c r="E47" s="1"/>
      <c r="F47" s="1"/>
      <c r="G47" s="1"/>
    </row>
    <row r="48" spans="1:7" ht="12.75" customHeight="1">
      <c r="A48" s="1"/>
      <c r="B48" s="2" t="s">
        <v>28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1072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320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969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1073</v>
      </c>
      <c r="B7" s="14" t="s">
        <v>1074</v>
      </c>
      <c r="C7" s="11" t="s">
        <v>1075</v>
      </c>
      <c r="D7" s="11" t="s">
        <v>1</v>
      </c>
      <c r="E7" s="15">
        <v>34388.161</v>
      </c>
      <c r="F7" s="16">
        <v>1930.81</v>
      </c>
      <c r="G7" s="17">
        <v>0.9955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1930.81</v>
      </c>
      <c r="G8" s="19">
        <v>0.9955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1930.81</v>
      </c>
      <c r="G9" s="19">
        <v>0.9955</v>
      </c>
    </row>
    <row r="10" spans="1:7" ht="12.75" customHeight="1">
      <c r="A10" s="1"/>
      <c r="B10" s="20" t="s">
        <v>26</v>
      </c>
      <c r="C10" s="11" t="s">
        <v>1</v>
      </c>
      <c r="D10" s="22" t="s">
        <v>1</v>
      </c>
      <c r="E10" s="11" t="s">
        <v>1</v>
      </c>
      <c r="F10" s="25"/>
      <c r="G10" s="19">
        <v>0.0045</v>
      </c>
    </row>
    <row r="11" spans="1:7" ht="12.75" customHeight="1">
      <c r="A11" s="1"/>
      <c r="B11" s="26" t="s">
        <v>27</v>
      </c>
      <c r="C11" s="27" t="s">
        <v>1</v>
      </c>
      <c r="D11" s="27" t="s">
        <v>1</v>
      </c>
      <c r="E11" s="27" t="s">
        <v>1</v>
      </c>
      <c r="F11" s="28">
        <v>1939.48</v>
      </c>
      <c r="G11" s="29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25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1077</v>
      </c>
      <c r="B7" s="14" t="s">
        <v>1078</v>
      </c>
      <c r="C7" s="11" t="s">
        <v>1</v>
      </c>
      <c r="D7" s="11" t="s">
        <v>1</v>
      </c>
      <c r="E7" s="15">
        <v>13000</v>
      </c>
      <c r="F7" s="16">
        <v>120.15</v>
      </c>
      <c r="G7" s="17">
        <v>0.0809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120.15</v>
      </c>
      <c r="G8" s="19">
        <v>0.0809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120.15</v>
      </c>
      <c r="G9" s="19">
        <v>0.0809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1079</v>
      </c>
      <c r="B12" s="14" t="s">
        <v>1080</v>
      </c>
      <c r="C12" s="11" t="s">
        <v>1081</v>
      </c>
      <c r="D12" s="11" t="s">
        <v>46</v>
      </c>
      <c r="E12" s="15">
        <v>190000</v>
      </c>
      <c r="F12" s="16">
        <v>190.76</v>
      </c>
      <c r="G12" s="17">
        <v>0.1284</v>
      </c>
    </row>
    <row r="13" spans="1:7" ht="12.75" customHeight="1">
      <c r="A13" s="13" t="s">
        <v>1082</v>
      </c>
      <c r="B13" s="14" t="s">
        <v>772</v>
      </c>
      <c r="C13" s="11" t="s">
        <v>1083</v>
      </c>
      <c r="D13" s="11" t="s">
        <v>920</v>
      </c>
      <c r="E13" s="15">
        <v>150000</v>
      </c>
      <c r="F13" s="16">
        <v>178.26</v>
      </c>
      <c r="G13" s="17">
        <v>0.12</v>
      </c>
    </row>
    <row r="14" spans="1:7" ht="12.75" customHeight="1">
      <c r="A14" s="13" t="s">
        <v>1084</v>
      </c>
      <c r="B14" s="14" t="s">
        <v>932</v>
      </c>
      <c r="C14" s="11" t="s">
        <v>1085</v>
      </c>
      <c r="D14" s="11" t="s">
        <v>46</v>
      </c>
      <c r="E14" s="15">
        <v>150000</v>
      </c>
      <c r="F14" s="16">
        <v>171.02</v>
      </c>
      <c r="G14" s="17">
        <v>0.1151</v>
      </c>
    </row>
    <row r="15" spans="1:7" ht="12.75" customHeight="1">
      <c r="A15" s="13" t="s">
        <v>1086</v>
      </c>
      <c r="B15" s="14" t="s">
        <v>937</v>
      </c>
      <c r="C15" s="11" t="s">
        <v>1087</v>
      </c>
      <c r="D15" s="11" t="s">
        <v>46</v>
      </c>
      <c r="E15" s="15">
        <v>150000</v>
      </c>
      <c r="F15" s="16">
        <v>171.02</v>
      </c>
      <c r="G15" s="17">
        <v>0.1151</v>
      </c>
    </row>
    <row r="16" spans="1:7" ht="12.75" customHeight="1">
      <c r="A16" s="13" t="s">
        <v>1052</v>
      </c>
      <c r="B16" s="14" t="s">
        <v>1053</v>
      </c>
      <c r="C16" s="11" t="s">
        <v>1054</v>
      </c>
      <c r="D16" s="11" t="s">
        <v>897</v>
      </c>
      <c r="E16" s="15">
        <v>150000</v>
      </c>
      <c r="F16" s="16">
        <v>151.69</v>
      </c>
      <c r="G16" s="17">
        <v>0.1021</v>
      </c>
    </row>
    <row r="17" spans="1:7" ht="12.75" customHeight="1">
      <c r="A17" s="13" t="s">
        <v>1088</v>
      </c>
      <c r="B17" s="14" t="s">
        <v>1089</v>
      </c>
      <c r="C17" s="11" t="s">
        <v>1090</v>
      </c>
      <c r="D17" s="11" t="s">
        <v>329</v>
      </c>
      <c r="E17" s="15">
        <v>100000</v>
      </c>
      <c r="F17" s="16">
        <v>99.79</v>
      </c>
      <c r="G17" s="17">
        <v>0.0672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962.54</v>
      </c>
      <c r="G18" s="19">
        <v>0.6479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99</v>
      </c>
      <c r="B20" s="14" t="s">
        <v>100</v>
      </c>
      <c r="C20" s="11" t="s">
        <v>101</v>
      </c>
      <c r="D20" s="11" t="s">
        <v>1990</v>
      </c>
      <c r="E20" s="15">
        <v>150000</v>
      </c>
      <c r="F20" s="16">
        <v>152.68</v>
      </c>
      <c r="G20" s="17">
        <v>0.1027</v>
      </c>
    </row>
    <row r="21" spans="1:7" ht="12.75" customHeight="1">
      <c r="A21" s="13" t="s">
        <v>774</v>
      </c>
      <c r="B21" s="14" t="s">
        <v>775</v>
      </c>
      <c r="C21" s="11" t="s">
        <v>776</v>
      </c>
      <c r="D21" s="11" t="s">
        <v>87</v>
      </c>
      <c r="E21" s="15">
        <v>120000</v>
      </c>
      <c r="F21" s="16">
        <v>141.25</v>
      </c>
      <c r="G21" s="17">
        <v>0.0951</v>
      </c>
    </row>
    <row r="22" spans="1:7" ht="12.75" customHeight="1">
      <c r="A22" s="13" t="s">
        <v>1091</v>
      </c>
      <c r="B22" s="14" t="s">
        <v>1092</v>
      </c>
      <c r="C22" s="11" t="s">
        <v>1093</v>
      </c>
      <c r="D22" s="11" t="s">
        <v>1094</v>
      </c>
      <c r="E22" s="15">
        <v>50000</v>
      </c>
      <c r="F22" s="16">
        <v>50.96</v>
      </c>
      <c r="G22" s="17">
        <v>0.0343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344.89</v>
      </c>
      <c r="G23" s="19">
        <v>0.2321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1307.43</v>
      </c>
      <c r="G24" s="19">
        <v>0.88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44.99</v>
      </c>
      <c r="G26" s="17">
        <v>0.0303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44.99</v>
      </c>
      <c r="G27" s="19">
        <v>0.0303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44.99</v>
      </c>
      <c r="G28" s="19">
        <v>0.0303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13.38</v>
      </c>
      <c r="G29" s="19">
        <v>0.0088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1485.95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477</v>
      </c>
      <c r="C32" s="1"/>
      <c r="D32" s="1"/>
      <c r="E32" s="1"/>
      <c r="F32" s="1"/>
      <c r="G32" s="1"/>
    </row>
    <row r="33" spans="1:7" ht="12.75" customHeight="1">
      <c r="A33" s="1"/>
      <c r="B33" s="2" t="s">
        <v>28</v>
      </c>
      <c r="C33" s="1"/>
      <c r="D33" s="1"/>
      <c r="E33" s="1"/>
      <c r="F33" s="1"/>
      <c r="G33" s="1"/>
    </row>
    <row r="34" spans="1:7" ht="12.75" customHeight="1">
      <c r="A34" s="1"/>
      <c r="B34" s="2" t="s">
        <v>133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1096</v>
      </c>
      <c r="B7" s="14" t="s">
        <v>1097</v>
      </c>
      <c r="C7" s="11" t="s">
        <v>1</v>
      </c>
      <c r="D7" s="11" t="s">
        <v>1</v>
      </c>
      <c r="E7" s="15">
        <v>7000</v>
      </c>
      <c r="F7" s="16">
        <v>60.66</v>
      </c>
      <c r="G7" s="17">
        <v>0.0782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60.66</v>
      </c>
      <c r="G8" s="19">
        <v>0.0782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60.66</v>
      </c>
      <c r="G9" s="19">
        <v>0.0782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1079</v>
      </c>
      <c r="B12" s="14" t="s">
        <v>1080</v>
      </c>
      <c r="C12" s="11" t="s">
        <v>1081</v>
      </c>
      <c r="D12" s="11" t="s">
        <v>46</v>
      </c>
      <c r="E12" s="15">
        <v>130000</v>
      </c>
      <c r="F12" s="16">
        <v>130.52</v>
      </c>
      <c r="G12" s="17">
        <v>0.1682</v>
      </c>
    </row>
    <row r="13" spans="1:7" ht="12.75" customHeight="1">
      <c r="A13" s="13" t="s">
        <v>1052</v>
      </c>
      <c r="B13" s="14" t="s">
        <v>1053</v>
      </c>
      <c r="C13" s="11" t="s">
        <v>1054</v>
      </c>
      <c r="D13" s="11" t="s">
        <v>897</v>
      </c>
      <c r="E13" s="15">
        <v>120000</v>
      </c>
      <c r="F13" s="16">
        <v>121.35</v>
      </c>
      <c r="G13" s="17">
        <v>0.1564</v>
      </c>
    </row>
    <row r="14" spans="1:7" ht="12.75" customHeight="1">
      <c r="A14" s="13" t="s">
        <v>934</v>
      </c>
      <c r="B14" s="14" t="s">
        <v>772</v>
      </c>
      <c r="C14" s="11" t="s">
        <v>935</v>
      </c>
      <c r="D14" s="11" t="s">
        <v>87</v>
      </c>
      <c r="E14" s="15">
        <v>100000</v>
      </c>
      <c r="F14" s="16">
        <v>115.99</v>
      </c>
      <c r="G14" s="17">
        <v>0.1495</v>
      </c>
    </row>
    <row r="15" spans="1:7" ht="12.75" customHeight="1">
      <c r="A15" s="13" t="s">
        <v>1088</v>
      </c>
      <c r="B15" s="14" t="s">
        <v>1089</v>
      </c>
      <c r="C15" s="11" t="s">
        <v>1090</v>
      </c>
      <c r="D15" s="11" t="s">
        <v>329</v>
      </c>
      <c r="E15" s="15">
        <v>100000</v>
      </c>
      <c r="F15" s="16">
        <v>99.79</v>
      </c>
      <c r="G15" s="17">
        <v>0.1286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467.65</v>
      </c>
      <c r="G16" s="19">
        <v>0.6027</v>
      </c>
    </row>
    <row r="17" spans="1:7" ht="12.75" customHeight="1">
      <c r="A17" s="1"/>
      <c r="B17" s="10" t="s">
        <v>20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774</v>
      </c>
      <c r="B18" s="14" t="s">
        <v>775</v>
      </c>
      <c r="C18" s="11" t="s">
        <v>776</v>
      </c>
      <c r="D18" s="11" t="s">
        <v>87</v>
      </c>
      <c r="E18" s="15">
        <v>80000</v>
      </c>
      <c r="F18" s="16">
        <v>94.17</v>
      </c>
      <c r="G18" s="17">
        <v>0.1214</v>
      </c>
    </row>
    <row r="19" spans="1:7" ht="12.75" customHeight="1">
      <c r="A19" s="13" t="s">
        <v>1091</v>
      </c>
      <c r="B19" s="14" t="s">
        <v>1092</v>
      </c>
      <c r="C19" s="11" t="s">
        <v>1093</v>
      </c>
      <c r="D19" s="11" t="s">
        <v>1094</v>
      </c>
      <c r="E19" s="15">
        <v>70000</v>
      </c>
      <c r="F19" s="16">
        <v>71.35</v>
      </c>
      <c r="G19" s="17">
        <v>0.092</v>
      </c>
    </row>
    <row r="20" spans="1:7" ht="12.75" customHeight="1">
      <c r="A20" s="13" t="s">
        <v>1098</v>
      </c>
      <c r="B20" s="14" t="s">
        <v>775</v>
      </c>
      <c r="C20" s="11" t="s">
        <v>1099</v>
      </c>
      <c r="D20" s="11" t="s">
        <v>87</v>
      </c>
      <c r="E20" s="15">
        <v>10000</v>
      </c>
      <c r="F20" s="16">
        <v>11.76</v>
      </c>
      <c r="G20" s="17">
        <v>0.0152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177.28</v>
      </c>
      <c r="G21" s="19">
        <v>0.2286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644.93</v>
      </c>
      <c r="G22" s="19">
        <v>0.8313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61.98</v>
      </c>
      <c r="G24" s="17">
        <v>0.0799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61.98</v>
      </c>
      <c r="G25" s="19">
        <v>0.0799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61.98</v>
      </c>
      <c r="G26" s="19">
        <v>0.0799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8.32</v>
      </c>
      <c r="G27" s="19">
        <v>0.0106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775.89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477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133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30</v>
      </c>
      <c r="B7" s="14" t="s">
        <v>31</v>
      </c>
      <c r="C7" s="11" t="s">
        <v>1</v>
      </c>
      <c r="D7" s="11" t="s">
        <v>1</v>
      </c>
      <c r="E7" s="15">
        <v>1500</v>
      </c>
      <c r="F7" s="16">
        <v>26.4</v>
      </c>
      <c r="G7" s="17">
        <v>0.1114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26.4</v>
      </c>
      <c r="G8" s="19">
        <v>0.1114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26.4</v>
      </c>
      <c r="G9" s="19">
        <v>0.1114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32</v>
      </c>
      <c r="B12" s="14" t="s">
        <v>1995</v>
      </c>
      <c r="C12" s="11" t="s">
        <v>33</v>
      </c>
      <c r="D12" s="11" t="s">
        <v>19</v>
      </c>
      <c r="E12" s="15">
        <v>170000</v>
      </c>
      <c r="F12" s="16">
        <v>172.55</v>
      </c>
      <c r="G12" s="17">
        <v>0.7284</v>
      </c>
    </row>
    <row r="13" spans="1:7" ht="12.75" customHeight="1">
      <c r="A13" s="13" t="s">
        <v>34</v>
      </c>
      <c r="B13" s="14" t="s">
        <v>35</v>
      </c>
      <c r="C13" s="11" t="s">
        <v>36</v>
      </c>
      <c r="D13" s="11" t="s">
        <v>37</v>
      </c>
      <c r="E13" s="15">
        <v>10000</v>
      </c>
      <c r="F13" s="16">
        <v>10.62</v>
      </c>
      <c r="G13" s="17">
        <v>0.0448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183.17</v>
      </c>
      <c r="G14" s="19">
        <v>0.7732</v>
      </c>
    </row>
    <row r="15" spans="1:7" ht="12.7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183.17</v>
      </c>
      <c r="G17" s="19">
        <v>0.7732</v>
      </c>
    </row>
    <row r="18" spans="1:7" ht="12.7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16.99</v>
      </c>
      <c r="G19" s="17">
        <v>0.0717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16.99</v>
      </c>
      <c r="G20" s="19">
        <v>0.0717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16.99</v>
      </c>
      <c r="G21" s="19">
        <v>0.0717</v>
      </c>
    </row>
    <row r="22" spans="1:7" ht="12.7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10.33</v>
      </c>
      <c r="G22" s="19">
        <v>0.0437</v>
      </c>
    </row>
    <row r="23" spans="1:7" ht="12.7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236.89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25</v>
      </c>
      <c r="C25" s="1"/>
      <c r="D25" s="1"/>
      <c r="E25" s="1"/>
      <c r="F25" s="1"/>
      <c r="G25" s="1"/>
    </row>
    <row r="26" spans="1:7" ht="12.75" customHeight="1">
      <c r="A26" s="1"/>
      <c r="B26" s="2" t="s">
        <v>28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1100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215</v>
      </c>
      <c r="F7" s="16">
        <v>2.74</v>
      </c>
      <c r="G7" s="17">
        <v>0.0469</v>
      </c>
    </row>
    <row r="8" spans="1:7" ht="12.75" customHeight="1">
      <c r="A8" s="13" t="s">
        <v>530</v>
      </c>
      <c r="B8" s="14" t="s">
        <v>531</v>
      </c>
      <c r="C8" s="11" t="s">
        <v>532</v>
      </c>
      <c r="D8" s="11" t="s">
        <v>533</v>
      </c>
      <c r="E8" s="15">
        <v>200</v>
      </c>
      <c r="F8" s="16">
        <v>1.49</v>
      </c>
      <c r="G8" s="17">
        <v>0.0254</v>
      </c>
    </row>
    <row r="9" spans="1:7" ht="12.75" customHeight="1">
      <c r="A9" s="13" t="s">
        <v>667</v>
      </c>
      <c r="B9" s="14" t="s">
        <v>668</v>
      </c>
      <c r="C9" s="11" t="s">
        <v>669</v>
      </c>
      <c r="D9" s="11" t="s">
        <v>562</v>
      </c>
      <c r="E9" s="15">
        <v>600</v>
      </c>
      <c r="F9" s="16">
        <v>1.1</v>
      </c>
      <c r="G9" s="17">
        <v>0.0188</v>
      </c>
    </row>
    <row r="10" spans="1:7" ht="12.75" customHeight="1">
      <c r="A10" s="13" t="s">
        <v>491</v>
      </c>
      <c r="B10" s="14" t="s">
        <v>492</v>
      </c>
      <c r="C10" s="11" t="s">
        <v>493</v>
      </c>
      <c r="D10" s="11" t="s">
        <v>494</v>
      </c>
      <c r="E10" s="15">
        <v>100</v>
      </c>
      <c r="F10" s="16">
        <v>1.04</v>
      </c>
      <c r="G10" s="17">
        <v>0.0177</v>
      </c>
    </row>
    <row r="11" spans="1:7" ht="12.75" customHeight="1">
      <c r="A11" s="13" t="s">
        <v>549</v>
      </c>
      <c r="B11" s="14" t="s">
        <v>550</v>
      </c>
      <c r="C11" s="11" t="s">
        <v>551</v>
      </c>
      <c r="D11" s="11" t="s">
        <v>486</v>
      </c>
      <c r="E11" s="15">
        <v>125</v>
      </c>
      <c r="F11" s="16">
        <v>0.97</v>
      </c>
      <c r="G11" s="17">
        <v>0.0166</v>
      </c>
    </row>
    <row r="12" spans="1:7" ht="12.75" customHeight="1">
      <c r="A12" s="13" t="s">
        <v>510</v>
      </c>
      <c r="B12" s="14" t="s">
        <v>511</v>
      </c>
      <c r="C12" s="11" t="s">
        <v>512</v>
      </c>
      <c r="D12" s="11" t="s">
        <v>494</v>
      </c>
      <c r="E12" s="15">
        <v>25</v>
      </c>
      <c r="F12" s="16">
        <v>0.61</v>
      </c>
      <c r="G12" s="17">
        <v>0.0104</v>
      </c>
    </row>
    <row r="13" spans="1:7" ht="12.75" customHeight="1">
      <c r="A13" s="13" t="s">
        <v>487</v>
      </c>
      <c r="B13" s="14" t="s">
        <v>488</v>
      </c>
      <c r="C13" s="11" t="s">
        <v>489</v>
      </c>
      <c r="D13" s="11" t="s">
        <v>490</v>
      </c>
      <c r="E13" s="15">
        <v>10</v>
      </c>
      <c r="F13" s="16">
        <v>0.14</v>
      </c>
      <c r="G13" s="17">
        <v>0.0024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8.09</v>
      </c>
      <c r="G14" s="19">
        <v>0.1382</v>
      </c>
    </row>
    <row r="15" spans="1:7" ht="12.75" customHeight="1">
      <c r="A15" s="1"/>
      <c r="B15" s="20" t="s">
        <v>599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8.09</v>
      </c>
      <c r="G17" s="19">
        <v>0.1382</v>
      </c>
    </row>
    <row r="18" spans="1:7" ht="12.75" customHeight="1">
      <c r="A18" s="1"/>
      <c r="B18" s="10" t="s">
        <v>15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16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426</v>
      </c>
      <c r="B20" s="14" t="s">
        <v>2001</v>
      </c>
      <c r="C20" s="11" t="s">
        <v>427</v>
      </c>
      <c r="D20" s="11" t="s">
        <v>19</v>
      </c>
      <c r="E20" s="15">
        <v>34000</v>
      </c>
      <c r="F20" s="16">
        <v>34.62</v>
      </c>
      <c r="G20" s="17">
        <v>0.593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34.62</v>
      </c>
      <c r="G21" s="19">
        <v>0.593</v>
      </c>
    </row>
    <row r="22" spans="1:7" ht="12.7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34.62</v>
      </c>
      <c r="G24" s="19">
        <v>0.593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18.99</v>
      </c>
      <c r="G26" s="17">
        <v>0.3254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18.99</v>
      </c>
      <c r="G27" s="19">
        <v>0.3254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18.99</v>
      </c>
      <c r="G28" s="19">
        <v>0.3254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-3.32</v>
      </c>
      <c r="G29" s="19">
        <v>-0.0566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58.38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25</v>
      </c>
      <c r="C32" s="1"/>
      <c r="D32" s="1"/>
      <c r="E32" s="1"/>
      <c r="F32" s="1"/>
      <c r="G32" s="1"/>
    </row>
    <row r="33" spans="1:7" ht="12.75" customHeight="1">
      <c r="A33" s="1"/>
      <c r="B33" s="2"/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58" activeCellId="1" sqref="G61 G5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1102</v>
      </c>
      <c r="B7" s="14" t="s">
        <v>94</v>
      </c>
      <c r="C7" s="11" t="s">
        <v>1103</v>
      </c>
      <c r="D7" s="11" t="s">
        <v>37</v>
      </c>
      <c r="E7" s="15">
        <v>10500000</v>
      </c>
      <c r="F7" s="16">
        <v>10791.35</v>
      </c>
      <c r="G7" s="17">
        <v>0.0593</v>
      </c>
    </row>
    <row r="8" spans="1:7" ht="12.75" customHeight="1">
      <c r="A8" s="13" t="s">
        <v>987</v>
      </c>
      <c r="B8" s="14" t="s">
        <v>988</v>
      </c>
      <c r="C8" s="11" t="s">
        <v>989</v>
      </c>
      <c r="D8" s="11" t="s">
        <v>37</v>
      </c>
      <c r="E8" s="15">
        <v>10500000</v>
      </c>
      <c r="F8" s="16">
        <v>10532.14</v>
      </c>
      <c r="G8" s="17">
        <v>0.0579</v>
      </c>
    </row>
    <row r="9" spans="1:7" ht="12.75" customHeight="1">
      <c r="A9" s="13" t="s">
        <v>343</v>
      </c>
      <c r="B9" s="14" t="s">
        <v>344</v>
      </c>
      <c r="C9" s="11" t="s">
        <v>345</v>
      </c>
      <c r="D9" s="11" t="s">
        <v>37</v>
      </c>
      <c r="E9" s="15">
        <v>10000000</v>
      </c>
      <c r="F9" s="16">
        <v>10333.28</v>
      </c>
      <c r="G9" s="17">
        <v>0.0568</v>
      </c>
    </row>
    <row r="10" spans="1:7" ht="12.75" customHeight="1">
      <c r="A10" s="13" t="s">
        <v>55</v>
      </c>
      <c r="B10" s="14" t="s">
        <v>56</v>
      </c>
      <c r="C10" s="11" t="s">
        <v>57</v>
      </c>
      <c r="D10" s="11" t="s">
        <v>37</v>
      </c>
      <c r="E10" s="15">
        <v>10000000</v>
      </c>
      <c r="F10" s="16">
        <v>10180.34</v>
      </c>
      <c r="G10" s="17">
        <v>0.0559</v>
      </c>
    </row>
    <row r="11" spans="1:7" ht="12.75" customHeight="1">
      <c r="A11" s="13" t="s">
        <v>323</v>
      </c>
      <c r="B11" s="14" t="s">
        <v>324</v>
      </c>
      <c r="C11" s="11" t="s">
        <v>325</v>
      </c>
      <c r="D11" s="11" t="s">
        <v>42</v>
      </c>
      <c r="E11" s="15">
        <v>7500000</v>
      </c>
      <c r="F11" s="16">
        <v>7700.13</v>
      </c>
      <c r="G11" s="17">
        <v>0.0423</v>
      </c>
    </row>
    <row r="12" spans="1:7" ht="12.75" customHeight="1">
      <c r="A12" s="13" t="s">
        <v>1104</v>
      </c>
      <c r="B12" s="14" t="s">
        <v>1105</v>
      </c>
      <c r="C12" s="11" t="s">
        <v>1106</v>
      </c>
      <c r="D12" s="11" t="s">
        <v>329</v>
      </c>
      <c r="E12" s="15">
        <v>6900000</v>
      </c>
      <c r="F12" s="16">
        <v>6912.29</v>
      </c>
      <c r="G12" s="17">
        <v>0.038</v>
      </c>
    </row>
    <row r="13" spans="1:7" ht="12.75" customHeight="1">
      <c r="A13" s="13" t="s">
        <v>1107</v>
      </c>
      <c r="B13" s="14" t="s">
        <v>1108</v>
      </c>
      <c r="C13" s="11" t="s">
        <v>1109</v>
      </c>
      <c r="D13" s="11" t="s">
        <v>37</v>
      </c>
      <c r="E13" s="15">
        <v>5000000</v>
      </c>
      <c r="F13" s="16">
        <v>6806.09</v>
      </c>
      <c r="G13" s="17">
        <v>0.0374</v>
      </c>
    </row>
    <row r="14" spans="1:7" ht="12.75" customHeight="1">
      <c r="A14" s="13" t="s">
        <v>1110</v>
      </c>
      <c r="B14" s="14" t="s">
        <v>1111</v>
      </c>
      <c r="C14" s="11" t="s">
        <v>1112</v>
      </c>
      <c r="D14" s="11" t="s">
        <v>461</v>
      </c>
      <c r="E14" s="15">
        <v>5500000</v>
      </c>
      <c r="F14" s="16">
        <v>5776.22</v>
      </c>
      <c r="G14" s="17">
        <v>0.0317</v>
      </c>
    </row>
    <row r="15" spans="1:7" ht="12.75" customHeight="1">
      <c r="A15" s="13" t="s">
        <v>58</v>
      </c>
      <c r="B15" s="14" t="s">
        <v>59</v>
      </c>
      <c r="C15" s="11" t="s">
        <v>60</v>
      </c>
      <c r="D15" s="11" t="s">
        <v>37</v>
      </c>
      <c r="E15" s="15">
        <v>5000000</v>
      </c>
      <c r="F15" s="16">
        <v>5070.89</v>
      </c>
      <c r="G15" s="17">
        <v>0.0279</v>
      </c>
    </row>
    <row r="16" spans="1:7" ht="12.75" customHeight="1">
      <c r="A16" s="13" t="s">
        <v>1113</v>
      </c>
      <c r="B16" s="14" t="s">
        <v>1114</v>
      </c>
      <c r="C16" s="11" t="s">
        <v>1115</v>
      </c>
      <c r="D16" s="11" t="s">
        <v>37</v>
      </c>
      <c r="E16" s="15">
        <v>5000000</v>
      </c>
      <c r="F16" s="16">
        <v>5059.64</v>
      </c>
      <c r="G16" s="17">
        <v>0.0278</v>
      </c>
    </row>
    <row r="17" spans="1:7" ht="12.75" customHeight="1">
      <c r="A17" s="13" t="s">
        <v>1116</v>
      </c>
      <c r="B17" s="14" t="s">
        <v>1117</v>
      </c>
      <c r="C17" s="11" t="s">
        <v>1118</v>
      </c>
      <c r="D17" s="11" t="s">
        <v>37</v>
      </c>
      <c r="E17" s="15">
        <v>5000000</v>
      </c>
      <c r="F17" s="16">
        <v>5028.78</v>
      </c>
      <c r="G17" s="17">
        <v>0.0276</v>
      </c>
    </row>
    <row r="18" spans="1:7" ht="12.75" customHeight="1">
      <c r="A18" s="13" t="s">
        <v>1119</v>
      </c>
      <c r="B18" s="14" t="s">
        <v>1120</v>
      </c>
      <c r="C18" s="11" t="s">
        <v>1121</v>
      </c>
      <c r="D18" s="11" t="s">
        <v>37</v>
      </c>
      <c r="E18" s="15">
        <v>5000000</v>
      </c>
      <c r="F18" s="16">
        <v>5024.49</v>
      </c>
      <c r="G18" s="17">
        <v>0.0276</v>
      </c>
    </row>
    <row r="19" spans="1:7" ht="12.75" customHeight="1">
      <c r="A19" s="13" t="s">
        <v>606</v>
      </c>
      <c r="B19" s="14" t="s">
        <v>607</v>
      </c>
      <c r="C19" s="11" t="s">
        <v>608</v>
      </c>
      <c r="D19" s="11" t="s">
        <v>37</v>
      </c>
      <c r="E19" s="15">
        <v>5000000</v>
      </c>
      <c r="F19" s="16">
        <v>5019.61</v>
      </c>
      <c r="G19" s="17">
        <v>0.0276</v>
      </c>
    </row>
    <row r="20" spans="1:7" ht="12.75" customHeight="1">
      <c r="A20" s="13" t="s">
        <v>1122</v>
      </c>
      <c r="B20" s="14" t="s">
        <v>1123</v>
      </c>
      <c r="C20" s="11" t="s">
        <v>1124</v>
      </c>
      <c r="D20" s="11" t="s">
        <v>37</v>
      </c>
      <c r="E20" s="15">
        <v>5000000</v>
      </c>
      <c r="F20" s="16">
        <v>5017.94</v>
      </c>
      <c r="G20" s="17">
        <v>0.0276</v>
      </c>
    </row>
    <row r="21" spans="1:7" ht="12.75" customHeight="1">
      <c r="A21" s="13" t="s">
        <v>1125</v>
      </c>
      <c r="B21" s="14" t="s">
        <v>1126</v>
      </c>
      <c r="C21" s="11" t="s">
        <v>1127</v>
      </c>
      <c r="D21" s="11" t="s">
        <v>42</v>
      </c>
      <c r="E21" s="15">
        <v>5000000</v>
      </c>
      <c r="F21" s="16">
        <v>5017.83</v>
      </c>
      <c r="G21" s="17">
        <v>0.0276</v>
      </c>
    </row>
    <row r="22" spans="1:7" ht="12.75" customHeight="1">
      <c r="A22" s="13" t="s">
        <v>624</v>
      </c>
      <c r="B22" s="14" t="s">
        <v>625</v>
      </c>
      <c r="C22" s="11" t="s">
        <v>626</v>
      </c>
      <c r="D22" s="11" t="s">
        <v>37</v>
      </c>
      <c r="E22" s="15">
        <v>5000000</v>
      </c>
      <c r="F22" s="16">
        <v>4868.11</v>
      </c>
      <c r="G22" s="17">
        <v>0.0267</v>
      </c>
    </row>
    <row r="23" spans="1:7" ht="12.75" customHeight="1">
      <c r="A23" s="13" t="s">
        <v>1088</v>
      </c>
      <c r="B23" s="14" t="s">
        <v>1089</v>
      </c>
      <c r="C23" s="11" t="s">
        <v>1090</v>
      </c>
      <c r="D23" s="11" t="s">
        <v>329</v>
      </c>
      <c r="E23" s="15">
        <v>3500000</v>
      </c>
      <c r="F23" s="16">
        <v>3492.66</v>
      </c>
      <c r="G23" s="17">
        <v>0.0192</v>
      </c>
    </row>
    <row r="24" spans="1:7" ht="12.75" customHeight="1">
      <c r="A24" s="13" t="s">
        <v>729</v>
      </c>
      <c r="B24" s="14" t="s">
        <v>730</v>
      </c>
      <c r="C24" s="11" t="s">
        <v>731</v>
      </c>
      <c r="D24" s="11" t="s">
        <v>732</v>
      </c>
      <c r="E24" s="15">
        <v>3500000</v>
      </c>
      <c r="F24" s="16">
        <v>3489.1</v>
      </c>
      <c r="G24" s="17">
        <v>0.0192</v>
      </c>
    </row>
    <row r="25" spans="1:7" ht="12.75" customHeight="1">
      <c r="A25" s="13" t="s">
        <v>1128</v>
      </c>
      <c r="B25" s="14" t="s">
        <v>1129</v>
      </c>
      <c r="C25" s="11" t="s">
        <v>1130</v>
      </c>
      <c r="D25" s="11" t="s">
        <v>37</v>
      </c>
      <c r="E25" s="15">
        <v>2500000</v>
      </c>
      <c r="F25" s="16">
        <v>2599.7</v>
      </c>
      <c r="G25" s="17">
        <v>0.0143</v>
      </c>
    </row>
    <row r="26" spans="1:7" ht="12.75" customHeight="1">
      <c r="A26" s="13" t="s">
        <v>346</v>
      </c>
      <c r="B26" s="14" t="s">
        <v>347</v>
      </c>
      <c r="C26" s="11" t="s">
        <v>348</v>
      </c>
      <c r="D26" s="11" t="s">
        <v>37</v>
      </c>
      <c r="E26" s="15">
        <v>2500000</v>
      </c>
      <c r="F26" s="16">
        <v>2578.64</v>
      </c>
      <c r="G26" s="17">
        <v>0.0142</v>
      </c>
    </row>
    <row r="27" spans="1:7" ht="12.75" customHeight="1">
      <c r="A27" s="13" t="s">
        <v>1131</v>
      </c>
      <c r="B27" s="14" t="s">
        <v>1132</v>
      </c>
      <c r="C27" s="11" t="s">
        <v>1133</v>
      </c>
      <c r="D27" s="11" t="s">
        <v>37</v>
      </c>
      <c r="E27" s="15">
        <v>2500000</v>
      </c>
      <c r="F27" s="16">
        <v>2569.58</v>
      </c>
      <c r="G27" s="17">
        <v>0.0141</v>
      </c>
    </row>
    <row r="28" spans="1:7" ht="12.75" customHeight="1">
      <c r="A28" s="13" t="s">
        <v>1134</v>
      </c>
      <c r="B28" s="14" t="s">
        <v>1135</v>
      </c>
      <c r="C28" s="11" t="s">
        <v>1136</v>
      </c>
      <c r="D28" s="11" t="s">
        <v>42</v>
      </c>
      <c r="E28" s="15">
        <v>2500000</v>
      </c>
      <c r="F28" s="16">
        <v>2545.1</v>
      </c>
      <c r="G28" s="17">
        <v>0.014</v>
      </c>
    </row>
    <row r="29" spans="1:7" ht="12.75" customHeight="1">
      <c r="A29" s="13" t="s">
        <v>1137</v>
      </c>
      <c r="B29" s="14" t="s">
        <v>1138</v>
      </c>
      <c r="C29" s="11" t="s">
        <v>1139</v>
      </c>
      <c r="D29" s="11" t="s">
        <v>37</v>
      </c>
      <c r="E29" s="15">
        <v>2500000</v>
      </c>
      <c r="F29" s="16">
        <v>2532.45</v>
      </c>
      <c r="G29" s="17">
        <v>0.0139</v>
      </c>
    </row>
    <row r="30" spans="1:7" ht="12.75" customHeight="1">
      <c r="A30" s="13" t="s">
        <v>1140</v>
      </c>
      <c r="B30" s="14" t="s">
        <v>1141</v>
      </c>
      <c r="C30" s="11" t="s">
        <v>1142</v>
      </c>
      <c r="D30" s="11" t="s">
        <v>37</v>
      </c>
      <c r="E30" s="15">
        <v>2500000</v>
      </c>
      <c r="F30" s="16">
        <v>2526.36</v>
      </c>
      <c r="G30" s="17">
        <v>0.0139</v>
      </c>
    </row>
    <row r="31" spans="1:7" ht="12.75" customHeight="1">
      <c r="A31" s="13" t="s">
        <v>369</v>
      </c>
      <c r="B31" s="14" t="s">
        <v>370</v>
      </c>
      <c r="C31" s="11" t="s">
        <v>371</v>
      </c>
      <c r="D31" s="11" t="s">
        <v>37</v>
      </c>
      <c r="E31" s="15">
        <v>2500000</v>
      </c>
      <c r="F31" s="16">
        <v>2502.32</v>
      </c>
      <c r="G31" s="17">
        <v>0.0137</v>
      </c>
    </row>
    <row r="32" spans="1:7" ht="12.75" customHeight="1">
      <c r="A32" s="13" t="s">
        <v>366</v>
      </c>
      <c r="B32" s="14" t="s">
        <v>367</v>
      </c>
      <c r="C32" s="11" t="s">
        <v>368</v>
      </c>
      <c r="D32" s="11" t="s">
        <v>333</v>
      </c>
      <c r="E32" s="15">
        <v>2000000</v>
      </c>
      <c r="F32" s="16">
        <v>2014.51</v>
      </c>
      <c r="G32" s="17">
        <v>0.0111</v>
      </c>
    </row>
    <row r="33" spans="1:7" ht="12.75" customHeight="1">
      <c r="A33" s="13" t="s">
        <v>1143</v>
      </c>
      <c r="B33" s="14" t="s">
        <v>1144</v>
      </c>
      <c r="C33" s="11" t="s">
        <v>1145</v>
      </c>
      <c r="D33" s="11" t="s">
        <v>37</v>
      </c>
      <c r="E33" s="15">
        <v>1500000</v>
      </c>
      <c r="F33" s="16">
        <v>1543.92</v>
      </c>
      <c r="G33" s="17">
        <v>0.0085</v>
      </c>
    </row>
    <row r="34" spans="1:7" ht="12.75" customHeight="1">
      <c r="A34" s="13" t="s">
        <v>1146</v>
      </c>
      <c r="B34" s="14" t="s">
        <v>1144</v>
      </c>
      <c r="C34" s="11" t="s">
        <v>1147</v>
      </c>
      <c r="D34" s="11" t="s">
        <v>37</v>
      </c>
      <c r="E34" s="15">
        <v>1000000</v>
      </c>
      <c r="F34" s="16">
        <v>1045.65</v>
      </c>
      <c r="G34" s="17">
        <v>0.0057</v>
      </c>
    </row>
    <row r="35" spans="1:7" ht="12.75" customHeight="1">
      <c r="A35" s="13" t="s">
        <v>1148</v>
      </c>
      <c r="B35" s="14" t="s">
        <v>1144</v>
      </c>
      <c r="C35" s="11" t="s">
        <v>1149</v>
      </c>
      <c r="D35" s="11" t="s">
        <v>37</v>
      </c>
      <c r="E35" s="15">
        <v>1000000</v>
      </c>
      <c r="F35" s="16">
        <v>1043.52</v>
      </c>
      <c r="G35" s="17">
        <v>0.0057</v>
      </c>
    </row>
    <row r="36" spans="1:7" ht="12.75" customHeight="1">
      <c r="A36" s="13" t="s">
        <v>1150</v>
      </c>
      <c r="B36" s="14" t="s">
        <v>1151</v>
      </c>
      <c r="C36" s="11" t="s">
        <v>1152</v>
      </c>
      <c r="D36" s="11" t="s">
        <v>37</v>
      </c>
      <c r="E36" s="15">
        <v>1000000</v>
      </c>
      <c r="F36" s="16">
        <v>1041.28</v>
      </c>
      <c r="G36" s="17">
        <v>0.0057</v>
      </c>
    </row>
    <row r="37" spans="1:7" ht="12.75" customHeight="1">
      <c r="A37" s="13" t="s">
        <v>1153</v>
      </c>
      <c r="B37" s="14" t="s">
        <v>1144</v>
      </c>
      <c r="C37" s="11" t="s">
        <v>1154</v>
      </c>
      <c r="D37" s="11" t="s">
        <v>37</v>
      </c>
      <c r="E37" s="15">
        <v>1000000</v>
      </c>
      <c r="F37" s="16">
        <v>1039.36</v>
      </c>
      <c r="G37" s="17">
        <v>0.0057</v>
      </c>
    </row>
    <row r="38" spans="1:7" ht="12.75" customHeight="1">
      <c r="A38" s="13" t="s">
        <v>1155</v>
      </c>
      <c r="B38" s="14" t="s">
        <v>1144</v>
      </c>
      <c r="C38" s="11" t="s">
        <v>1156</v>
      </c>
      <c r="D38" s="11" t="s">
        <v>37</v>
      </c>
      <c r="E38" s="15">
        <v>1000000</v>
      </c>
      <c r="F38" s="16">
        <v>1036.64</v>
      </c>
      <c r="G38" s="17">
        <v>0.0057</v>
      </c>
    </row>
    <row r="39" spans="1:7" ht="12.75" customHeight="1">
      <c r="A39" s="13" t="s">
        <v>1157</v>
      </c>
      <c r="B39" s="14" t="s">
        <v>1144</v>
      </c>
      <c r="C39" s="11" t="s">
        <v>1158</v>
      </c>
      <c r="D39" s="11" t="s">
        <v>37</v>
      </c>
      <c r="E39" s="15">
        <v>1000000</v>
      </c>
      <c r="F39" s="16">
        <v>1032.79</v>
      </c>
      <c r="G39" s="17">
        <v>0.0057</v>
      </c>
    </row>
    <row r="40" spans="1:7" ht="12.75" customHeight="1">
      <c r="A40" s="13" t="s">
        <v>1159</v>
      </c>
      <c r="B40" s="14" t="s">
        <v>1144</v>
      </c>
      <c r="C40" s="11" t="s">
        <v>1160</v>
      </c>
      <c r="D40" s="11" t="s">
        <v>37</v>
      </c>
      <c r="E40" s="15">
        <v>1000000</v>
      </c>
      <c r="F40" s="16">
        <v>1029.12</v>
      </c>
      <c r="G40" s="17">
        <v>0.0057</v>
      </c>
    </row>
    <row r="41" spans="1:7" ht="12.75" customHeight="1">
      <c r="A41" s="13" t="s">
        <v>1161</v>
      </c>
      <c r="B41" s="14" t="s">
        <v>1162</v>
      </c>
      <c r="C41" s="11" t="s">
        <v>1163</v>
      </c>
      <c r="D41" s="11" t="s">
        <v>623</v>
      </c>
      <c r="E41" s="15">
        <v>1000000</v>
      </c>
      <c r="F41" s="16">
        <v>1001.33</v>
      </c>
      <c r="G41" s="17">
        <v>0.0055</v>
      </c>
    </row>
    <row r="42" spans="1:7" ht="12.75" customHeight="1">
      <c r="A42" s="13" t="s">
        <v>1164</v>
      </c>
      <c r="B42" s="14" t="s">
        <v>1165</v>
      </c>
      <c r="C42" s="11" t="s">
        <v>1166</v>
      </c>
      <c r="D42" s="11" t="s">
        <v>37</v>
      </c>
      <c r="E42" s="15">
        <v>500000</v>
      </c>
      <c r="F42" s="16">
        <v>521.01</v>
      </c>
      <c r="G42" s="17">
        <v>0.0029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146324.17</v>
      </c>
      <c r="G43" s="19">
        <v>0.8041</v>
      </c>
    </row>
    <row r="44" spans="1:7" ht="12.75" customHeight="1">
      <c r="A44" s="1"/>
      <c r="B44" s="20" t="s">
        <v>20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146324.17</v>
      </c>
      <c r="G46" s="19">
        <v>0.8041</v>
      </c>
    </row>
    <row r="47" spans="1:7" ht="12.75" customHeight="1">
      <c r="A47" s="1"/>
      <c r="B47" s="10" t="s">
        <v>105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"/>
      <c r="B48" s="10" t="s">
        <v>106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642</v>
      </c>
      <c r="B49" s="14" t="s">
        <v>643</v>
      </c>
      <c r="C49" s="11" t="s">
        <v>644</v>
      </c>
      <c r="D49" s="11" t="s">
        <v>114</v>
      </c>
      <c r="E49" s="15">
        <v>7500000</v>
      </c>
      <c r="F49" s="16">
        <v>7313</v>
      </c>
      <c r="G49" s="17">
        <v>0.0402</v>
      </c>
    </row>
    <row r="50" spans="1:7" ht="12.75" customHeight="1">
      <c r="A50" s="13" t="s">
        <v>107</v>
      </c>
      <c r="B50" s="14" t="s">
        <v>108</v>
      </c>
      <c r="C50" s="11" t="s">
        <v>109</v>
      </c>
      <c r="D50" s="11" t="s">
        <v>110</v>
      </c>
      <c r="E50" s="15">
        <v>7500000</v>
      </c>
      <c r="F50" s="16">
        <v>7281.12</v>
      </c>
      <c r="G50" s="17">
        <v>0.04</v>
      </c>
    </row>
    <row r="51" spans="1:7" ht="12.75" customHeight="1">
      <c r="A51" s="13" t="s">
        <v>1167</v>
      </c>
      <c r="B51" s="14" t="s">
        <v>175</v>
      </c>
      <c r="C51" s="11" t="s">
        <v>1168</v>
      </c>
      <c r="D51" s="11" t="s">
        <v>114</v>
      </c>
      <c r="E51" s="15">
        <v>5000000</v>
      </c>
      <c r="F51" s="16">
        <v>4875.85</v>
      </c>
      <c r="G51" s="17">
        <v>0.0268</v>
      </c>
    </row>
    <row r="52" spans="1:7" ht="12.75" customHeight="1">
      <c r="A52" s="13" t="s">
        <v>115</v>
      </c>
      <c r="B52" s="14" t="s">
        <v>116</v>
      </c>
      <c r="C52" s="11" t="s">
        <v>117</v>
      </c>
      <c r="D52" s="11" t="s">
        <v>118</v>
      </c>
      <c r="E52" s="15">
        <v>5000000</v>
      </c>
      <c r="F52" s="16">
        <v>4853.14</v>
      </c>
      <c r="G52" s="17">
        <v>0.0267</v>
      </c>
    </row>
    <row r="53" spans="1:7" ht="12.75" customHeight="1">
      <c r="A53" s="13" t="s">
        <v>631</v>
      </c>
      <c r="B53" s="14" t="s">
        <v>169</v>
      </c>
      <c r="C53" s="11" t="s">
        <v>632</v>
      </c>
      <c r="D53" s="11" t="s">
        <v>114</v>
      </c>
      <c r="E53" s="15">
        <v>2500000</v>
      </c>
      <c r="F53" s="16">
        <v>2432.14</v>
      </c>
      <c r="G53" s="17">
        <v>0.0134</v>
      </c>
    </row>
    <row r="54" spans="1:7" ht="12.75" customHeight="1">
      <c r="A54" s="13" t="s">
        <v>1044</v>
      </c>
      <c r="B54" s="14" t="s">
        <v>281</v>
      </c>
      <c r="C54" s="11" t="s">
        <v>1045</v>
      </c>
      <c r="D54" s="11" t="s">
        <v>118</v>
      </c>
      <c r="E54" s="15">
        <v>2500000</v>
      </c>
      <c r="F54" s="16">
        <v>2428.31</v>
      </c>
      <c r="G54" s="17">
        <v>0.0133</v>
      </c>
    </row>
    <row r="55" spans="1:7" ht="12.7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29183.56</v>
      </c>
      <c r="G55" s="19">
        <v>0.1604</v>
      </c>
    </row>
    <row r="56" spans="1:7" ht="12.75" customHeight="1">
      <c r="A56" s="1"/>
      <c r="B56" s="20" t="s">
        <v>14</v>
      </c>
      <c r="C56" s="21" t="s">
        <v>1</v>
      </c>
      <c r="D56" s="22" t="s">
        <v>1</v>
      </c>
      <c r="E56" s="21" t="s">
        <v>1</v>
      </c>
      <c r="F56" s="18">
        <v>29183.56</v>
      </c>
      <c r="G56" s="19">
        <v>0.1604</v>
      </c>
    </row>
    <row r="57" spans="1:7" ht="12.75" customHeight="1">
      <c r="A57" s="1"/>
      <c r="B57" s="10" t="s">
        <v>22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75" customHeight="1">
      <c r="A58" s="13" t="s">
        <v>23</v>
      </c>
      <c r="B58" s="14" t="s">
        <v>24</v>
      </c>
      <c r="C58" s="11" t="s">
        <v>1</v>
      </c>
      <c r="D58" s="11" t="s">
        <v>25</v>
      </c>
      <c r="E58" s="15"/>
      <c r="F58" s="16">
        <v>1975.35</v>
      </c>
      <c r="G58" s="17">
        <v>0.0109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1975.35</v>
      </c>
      <c r="G59" s="19">
        <v>0.0109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1975.35</v>
      </c>
      <c r="G60" s="19">
        <v>0.0109</v>
      </c>
    </row>
    <row r="61" spans="1:7" ht="12.75" customHeight="1">
      <c r="A61" s="1"/>
      <c r="B61" s="20" t="s">
        <v>26</v>
      </c>
      <c r="C61" s="11" t="s">
        <v>1</v>
      </c>
      <c r="D61" s="22" t="s">
        <v>1</v>
      </c>
      <c r="E61" s="11" t="s">
        <v>1</v>
      </c>
      <c r="F61" s="25">
        <v>4551.04</v>
      </c>
      <c r="G61" s="19">
        <v>0.0246</v>
      </c>
    </row>
    <row r="62" spans="1:7" ht="12.75" customHeight="1">
      <c r="A62" s="1"/>
      <c r="B62" s="26" t="s">
        <v>27</v>
      </c>
      <c r="C62" s="27" t="s">
        <v>1</v>
      </c>
      <c r="D62" s="27" t="s">
        <v>1</v>
      </c>
      <c r="E62" s="27" t="s">
        <v>1</v>
      </c>
      <c r="F62" s="28">
        <v>182034.12</v>
      </c>
      <c r="G62" s="29">
        <v>1</v>
      </c>
    </row>
    <row r="63" spans="1:7" ht="12.75" customHeight="1">
      <c r="A63" s="1"/>
      <c r="B63" s="4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477</v>
      </c>
      <c r="C64" s="1"/>
      <c r="D64" s="1"/>
      <c r="E64" s="1"/>
      <c r="F64" s="1"/>
      <c r="G64" s="1"/>
    </row>
    <row r="65" spans="1:7" ht="12.75" customHeight="1">
      <c r="A65" s="1"/>
      <c r="B65" s="2" t="s">
        <v>28</v>
      </c>
      <c r="C65" s="1"/>
      <c r="D65" s="1"/>
      <c r="E65" s="1"/>
      <c r="F65" s="1"/>
      <c r="G65" s="1"/>
    </row>
    <row r="66" spans="1:7" ht="12.75" customHeight="1">
      <c r="A66" s="1"/>
      <c r="B66" s="2" t="s">
        <v>133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310</v>
      </c>
      <c r="F7" s="16">
        <v>3.95</v>
      </c>
      <c r="G7" s="17">
        <v>0.0217</v>
      </c>
    </row>
    <row r="8" spans="1:7" ht="12.75" customHeight="1">
      <c r="A8" s="13" t="s">
        <v>667</v>
      </c>
      <c r="B8" s="14" t="s">
        <v>668</v>
      </c>
      <c r="C8" s="11" t="s">
        <v>669</v>
      </c>
      <c r="D8" s="11" t="s">
        <v>562</v>
      </c>
      <c r="E8" s="15">
        <v>2000</v>
      </c>
      <c r="F8" s="16">
        <v>3.66</v>
      </c>
      <c r="G8" s="17">
        <v>0.0201</v>
      </c>
    </row>
    <row r="9" spans="1:7" ht="12.75" customHeight="1">
      <c r="A9" s="13" t="s">
        <v>530</v>
      </c>
      <c r="B9" s="14" t="s">
        <v>531</v>
      </c>
      <c r="C9" s="11" t="s">
        <v>532</v>
      </c>
      <c r="D9" s="11" t="s">
        <v>533</v>
      </c>
      <c r="E9" s="15">
        <v>400</v>
      </c>
      <c r="F9" s="16">
        <v>2.97</v>
      </c>
      <c r="G9" s="17">
        <v>0.0163</v>
      </c>
    </row>
    <row r="10" spans="1:7" ht="12.75" customHeight="1">
      <c r="A10" s="13" t="s">
        <v>754</v>
      </c>
      <c r="B10" s="14" t="s">
        <v>755</v>
      </c>
      <c r="C10" s="11" t="s">
        <v>756</v>
      </c>
      <c r="D10" s="11" t="s">
        <v>558</v>
      </c>
      <c r="E10" s="15">
        <v>5</v>
      </c>
      <c r="F10" s="16">
        <v>2.54</v>
      </c>
      <c r="G10" s="17">
        <v>0.014</v>
      </c>
    </row>
    <row r="11" spans="1:7" ht="12.75" customHeight="1">
      <c r="A11" s="13" t="s">
        <v>664</v>
      </c>
      <c r="B11" s="14" t="s">
        <v>665</v>
      </c>
      <c r="C11" s="11" t="s">
        <v>666</v>
      </c>
      <c r="D11" s="11" t="s">
        <v>558</v>
      </c>
      <c r="E11" s="15">
        <v>230</v>
      </c>
      <c r="F11" s="16">
        <v>2.32</v>
      </c>
      <c r="G11" s="17">
        <v>0.0128</v>
      </c>
    </row>
    <row r="12" spans="1:7" ht="12.75" customHeight="1">
      <c r="A12" s="13" t="s">
        <v>487</v>
      </c>
      <c r="B12" s="14" t="s">
        <v>488</v>
      </c>
      <c r="C12" s="11" t="s">
        <v>489</v>
      </c>
      <c r="D12" s="11" t="s">
        <v>490</v>
      </c>
      <c r="E12" s="15">
        <v>155</v>
      </c>
      <c r="F12" s="16">
        <v>2.16</v>
      </c>
      <c r="G12" s="17">
        <v>0.0119</v>
      </c>
    </row>
    <row r="13" spans="1:7" ht="12.75" customHeight="1">
      <c r="A13" s="13" t="s">
        <v>517</v>
      </c>
      <c r="B13" s="14" t="s">
        <v>518</v>
      </c>
      <c r="C13" s="11" t="s">
        <v>519</v>
      </c>
      <c r="D13" s="11" t="s">
        <v>520</v>
      </c>
      <c r="E13" s="15">
        <v>55</v>
      </c>
      <c r="F13" s="16">
        <v>2.12</v>
      </c>
      <c r="G13" s="17">
        <v>0.0117</v>
      </c>
    </row>
    <row r="14" spans="1:7" ht="12.75" customHeight="1">
      <c r="A14" s="13" t="s">
        <v>549</v>
      </c>
      <c r="B14" s="14" t="s">
        <v>550</v>
      </c>
      <c r="C14" s="11" t="s">
        <v>551</v>
      </c>
      <c r="D14" s="11" t="s">
        <v>486</v>
      </c>
      <c r="E14" s="15">
        <v>250</v>
      </c>
      <c r="F14" s="16">
        <v>1.94</v>
      </c>
      <c r="G14" s="17">
        <v>0.0107</v>
      </c>
    </row>
    <row r="15" spans="1:7" ht="12.75" customHeight="1">
      <c r="A15" s="13" t="s">
        <v>510</v>
      </c>
      <c r="B15" s="14" t="s">
        <v>511</v>
      </c>
      <c r="C15" s="11" t="s">
        <v>512</v>
      </c>
      <c r="D15" s="11" t="s">
        <v>494</v>
      </c>
      <c r="E15" s="15">
        <v>75</v>
      </c>
      <c r="F15" s="16">
        <v>1.82</v>
      </c>
      <c r="G15" s="17">
        <v>0.01</v>
      </c>
    </row>
    <row r="16" spans="1:7" ht="12.75" customHeight="1">
      <c r="A16" s="13" t="s">
        <v>491</v>
      </c>
      <c r="B16" s="14" t="s">
        <v>492</v>
      </c>
      <c r="C16" s="11" t="s">
        <v>493</v>
      </c>
      <c r="D16" s="11" t="s">
        <v>494</v>
      </c>
      <c r="E16" s="15">
        <v>165</v>
      </c>
      <c r="F16" s="16">
        <v>1.71</v>
      </c>
      <c r="G16" s="17">
        <v>0.0094</v>
      </c>
    </row>
    <row r="17" spans="1:7" ht="12.75" customHeight="1">
      <c r="A17" s="13" t="s">
        <v>712</v>
      </c>
      <c r="B17" s="14" t="s">
        <v>713</v>
      </c>
      <c r="C17" s="11" t="s">
        <v>714</v>
      </c>
      <c r="D17" s="11" t="s">
        <v>533</v>
      </c>
      <c r="E17" s="15">
        <v>40</v>
      </c>
      <c r="F17" s="16">
        <v>1.66</v>
      </c>
      <c r="G17" s="17">
        <v>0.0091</v>
      </c>
    </row>
    <row r="18" spans="1:7" ht="12.75" customHeight="1">
      <c r="A18" s="13" t="s">
        <v>503</v>
      </c>
      <c r="B18" s="14" t="s">
        <v>504</v>
      </c>
      <c r="C18" s="11" t="s">
        <v>505</v>
      </c>
      <c r="D18" s="11" t="s">
        <v>486</v>
      </c>
      <c r="E18" s="15">
        <v>600</v>
      </c>
      <c r="F18" s="16">
        <v>1.51</v>
      </c>
      <c r="G18" s="17">
        <v>0.0083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28.36</v>
      </c>
      <c r="G19" s="19">
        <v>0.156</v>
      </c>
    </row>
    <row r="20" spans="1:7" ht="12.75" customHeight="1">
      <c r="A20" s="1"/>
      <c r="B20" s="20" t="s">
        <v>599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28.36</v>
      </c>
      <c r="G22" s="19">
        <v>0.156</v>
      </c>
    </row>
    <row r="23" spans="1:7" ht="12.7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426</v>
      </c>
      <c r="B25" s="14" t="s">
        <v>2001</v>
      </c>
      <c r="C25" s="11" t="s">
        <v>427</v>
      </c>
      <c r="D25" s="11" t="s">
        <v>19</v>
      </c>
      <c r="E25" s="15">
        <v>102000</v>
      </c>
      <c r="F25" s="16">
        <v>103.85</v>
      </c>
      <c r="G25" s="17">
        <v>0.5715</v>
      </c>
    </row>
    <row r="26" spans="1:7" ht="12.75" customHeight="1">
      <c r="A26" s="13" t="s">
        <v>466</v>
      </c>
      <c r="B26" s="14" t="s">
        <v>467</v>
      </c>
      <c r="C26" s="11" t="s">
        <v>468</v>
      </c>
      <c r="D26" s="11" t="s">
        <v>71</v>
      </c>
      <c r="E26" s="15">
        <v>10000</v>
      </c>
      <c r="F26" s="16">
        <v>10.17</v>
      </c>
      <c r="G26" s="17">
        <v>0.056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114.02</v>
      </c>
      <c r="G27" s="19">
        <v>0.6275</v>
      </c>
    </row>
    <row r="28" spans="1:7" ht="12.75" customHeight="1">
      <c r="A28" s="1"/>
      <c r="B28" s="20" t="s">
        <v>20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75" customHeight="1">
      <c r="A29" s="1"/>
      <c r="B29" s="20" t="s">
        <v>13</v>
      </c>
      <c r="C29" s="22" t="s">
        <v>1</v>
      </c>
      <c r="D29" s="22" t="s">
        <v>1</v>
      </c>
      <c r="E29" s="22" t="s">
        <v>1</v>
      </c>
      <c r="F29" s="23" t="s">
        <v>21</v>
      </c>
      <c r="G29" s="24" t="s">
        <v>21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114.02</v>
      </c>
      <c r="G30" s="19">
        <v>0.6275</v>
      </c>
    </row>
    <row r="31" spans="1:7" ht="12.7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36.99</v>
      </c>
      <c r="G32" s="17">
        <v>0.2035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36.99</v>
      </c>
      <c r="G33" s="19">
        <v>0.2035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36.99</v>
      </c>
      <c r="G34" s="19">
        <v>0.2035</v>
      </c>
    </row>
    <row r="35" spans="1:7" ht="12.7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2.36</v>
      </c>
      <c r="G35" s="19">
        <v>0.013</v>
      </c>
    </row>
    <row r="36" spans="1:7" ht="12.7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181.73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25</v>
      </c>
      <c r="C38" s="1"/>
      <c r="D38" s="1"/>
      <c r="E38" s="1"/>
      <c r="F38" s="1"/>
      <c r="G38" s="1"/>
    </row>
    <row r="39" spans="1:7" ht="12.75" customHeight="1">
      <c r="A39" s="1"/>
      <c r="B39" s="2" t="s">
        <v>28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1170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5300</v>
      </c>
      <c r="F7" s="16">
        <v>67.46</v>
      </c>
      <c r="G7" s="17">
        <v>0.0329</v>
      </c>
    </row>
    <row r="8" spans="1:7" ht="12.75" customHeight="1">
      <c r="A8" s="13" t="s">
        <v>549</v>
      </c>
      <c r="B8" s="14" t="s">
        <v>550</v>
      </c>
      <c r="C8" s="11" t="s">
        <v>551</v>
      </c>
      <c r="D8" s="11" t="s">
        <v>486</v>
      </c>
      <c r="E8" s="15">
        <v>6000</v>
      </c>
      <c r="F8" s="16">
        <v>46.62</v>
      </c>
      <c r="G8" s="17">
        <v>0.0227</v>
      </c>
    </row>
    <row r="9" spans="1:7" ht="12.75" customHeight="1">
      <c r="A9" s="13" t="s">
        <v>517</v>
      </c>
      <c r="B9" s="14" t="s">
        <v>518</v>
      </c>
      <c r="C9" s="11" t="s">
        <v>519</v>
      </c>
      <c r="D9" s="11" t="s">
        <v>520</v>
      </c>
      <c r="E9" s="15">
        <v>1200</v>
      </c>
      <c r="F9" s="16">
        <v>46.22</v>
      </c>
      <c r="G9" s="17">
        <v>0.0225</v>
      </c>
    </row>
    <row r="10" spans="1:7" ht="12.75" customHeight="1">
      <c r="A10" s="13" t="s">
        <v>503</v>
      </c>
      <c r="B10" s="14" t="s">
        <v>504</v>
      </c>
      <c r="C10" s="11" t="s">
        <v>505</v>
      </c>
      <c r="D10" s="11" t="s">
        <v>486</v>
      </c>
      <c r="E10" s="15">
        <v>15000</v>
      </c>
      <c r="F10" s="16">
        <v>37.82</v>
      </c>
      <c r="G10" s="17">
        <v>0.0184</v>
      </c>
    </row>
    <row r="11" spans="1:7" ht="12.75" customHeight="1">
      <c r="A11" s="13" t="s">
        <v>530</v>
      </c>
      <c r="B11" s="14" t="s">
        <v>531</v>
      </c>
      <c r="C11" s="11" t="s">
        <v>532</v>
      </c>
      <c r="D11" s="11" t="s">
        <v>533</v>
      </c>
      <c r="E11" s="15">
        <v>3900</v>
      </c>
      <c r="F11" s="16">
        <v>28.97</v>
      </c>
      <c r="G11" s="17">
        <v>0.0141</v>
      </c>
    </row>
    <row r="12" spans="1:7" ht="12.75" customHeight="1">
      <c r="A12" s="13" t="s">
        <v>510</v>
      </c>
      <c r="B12" s="14" t="s">
        <v>511</v>
      </c>
      <c r="C12" s="11" t="s">
        <v>512</v>
      </c>
      <c r="D12" s="11" t="s">
        <v>494</v>
      </c>
      <c r="E12" s="15">
        <v>1100</v>
      </c>
      <c r="F12" s="16">
        <v>26.74</v>
      </c>
      <c r="G12" s="17">
        <v>0.013</v>
      </c>
    </row>
    <row r="13" spans="1:7" ht="12.75" customHeight="1">
      <c r="A13" s="13" t="s">
        <v>540</v>
      </c>
      <c r="B13" s="14" t="s">
        <v>541</v>
      </c>
      <c r="C13" s="11" t="s">
        <v>542</v>
      </c>
      <c r="D13" s="11" t="s">
        <v>502</v>
      </c>
      <c r="E13" s="15">
        <v>2000</v>
      </c>
      <c r="F13" s="16">
        <v>23.21</v>
      </c>
      <c r="G13" s="17">
        <v>0.0113</v>
      </c>
    </row>
    <row r="14" spans="1:7" ht="12.75" customHeight="1">
      <c r="A14" s="13" t="s">
        <v>664</v>
      </c>
      <c r="B14" s="14" t="s">
        <v>665</v>
      </c>
      <c r="C14" s="11" t="s">
        <v>666</v>
      </c>
      <c r="D14" s="11" t="s">
        <v>558</v>
      </c>
      <c r="E14" s="15">
        <v>2100</v>
      </c>
      <c r="F14" s="16">
        <v>21.23</v>
      </c>
      <c r="G14" s="17">
        <v>0.0103</v>
      </c>
    </row>
    <row r="15" spans="1:7" ht="12.75" customHeight="1">
      <c r="A15" s="13" t="s">
        <v>491</v>
      </c>
      <c r="B15" s="14" t="s">
        <v>492</v>
      </c>
      <c r="C15" s="11" t="s">
        <v>493</v>
      </c>
      <c r="D15" s="11" t="s">
        <v>494</v>
      </c>
      <c r="E15" s="15">
        <v>2000</v>
      </c>
      <c r="F15" s="16">
        <v>20.72</v>
      </c>
      <c r="G15" s="17">
        <v>0.0101</v>
      </c>
    </row>
    <row r="16" spans="1:7" ht="12.75" customHeight="1">
      <c r="A16" s="13" t="s">
        <v>667</v>
      </c>
      <c r="B16" s="14" t="s">
        <v>668</v>
      </c>
      <c r="C16" s="11" t="s">
        <v>669</v>
      </c>
      <c r="D16" s="11" t="s">
        <v>562</v>
      </c>
      <c r="E16" s="15">
        <v>10000</v>
      </c>
      <c r="F16" s="16">
        <v>18.3</v>
      </c>
      <c r="G16" s="17">
        <v>0.0089</v>
      </c>
    </row>
    <row r="17" spans="1:7" ht="12.75" customHeight="1">
      <c r="A17" s="13" t="s">
        <v>499</v>
      </c>
      <c r="B17" s="14" t="s">
        <v>500</v>
      </c>
      <c r="C17" s="11" t="s">
        <v>501</v>
      </c>
      <c r="D17" s="11" t="s">
        <v>502</v>
      </c>
      <c r="E17" s="15">
        <v>6000</v>
      </c>
      <c r="F17" s="16">
        <v>14.48</v>
      </c>
      <c r="G17" s="17">
        <v>0.0071</v>
      </c>
    </row>
    <row r="18" spans="1:7" ht="12.75" customHeight="1">
      <c r="A18" s="13" t="s">
        <v>670</v>
      </c>
      <c r="B18" s="14" t="s">
        <v>671</v>
      </c>
      <c r="C18" s="11" t="s">
        <v>672</v>
      </c>
      <c r="D18" s="11" t="s">
        <v>673</v>
      </c>
      <c r="E18" s="15">
        <v>1100</v>
      </c>
      <c r="F18" s="16">
        <v>9.96</v>
      </c>
      <c r="G18" s="17">
        <v>0.0049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361.73</v>
      </c>
      <c r="G19" s="19">
        <v>0.1762</v>
      </c>
    </row>
    <row r="20" spans="1:7" ht="12.75" customHeight="1">
      <c r="A20" s="1"/>
      <c r="B20" s="20" t="s">
        <v>599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361.73</v>
      </c>
      <c r="G22" s="19">
        <v>0.1762</v>
      </c>
    </row>
    <row r="23" spans="1:7" ht="12.75" customHeight="1">
      <c r="A23" s="1"/>
      <c r="B23" s="10" t="s">
        <v>15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47</v>
      </c>
      <c r="B25" s="14" t="s">
        <v>48</v>
      </c>
      <c r="C25" s="11" t="s">
        <v>49</v>
      </c>
      <c r="D25" s="11" t="s">
        <v>50</v>
      </c>
      <c r="E25" s="15">
        <v>300000</v>
      </c>
      <c r="F25" s="16">
        <v>302.74</v>
      </c>
      <c r="G25" s="17">
        <v>0.1476</v>
      </c>
    </row>
    <row r="26" spans="1:7" ht="12.75" customHeight="1">
      <c r="A26" s="13" t="s">
        <v>1171</v>
      </c>
      <c r="B26" s="14" t="s">
        <v>1056</v>
      </c>
      <c r="C26" s="11" t="s">
        <v>1172</v>
      </c>
      <c r="D26" s="11" t="s">
        <v>329</v>
      </c>
      <c r="E26" s="15">
        <v>200000</v>
      </c>
      <c r="F26" s="16">
        <v>277.6</v>
      </c>
      <c r="G26" s="17">
        <v>0.1353</v>
      </c>
    </row>
    <row r="27" spans="1:7" ht="12.75" customHeight="1">
      <c r="A27" s="13" t="s">
        <v>1173</v>
      </c>
      <c r="B27" s="14" t="s">
        <v>932</v>
      </c>
      <c r="C27" s="11" t="s">
        <v>1174</v>
      </c>
      <c r="D27" s="11" t="s">
        <v>927</v>
      </c>
      <c r="E27" s="15">
        <v>200000</v>
      </c>
      <c r="F27" s="16">
        <v>248.79</v>
      </c>
      <c r="G27" s="17">
        <v>0.1213</v>
      </c>
    </row>
    <row r="28" spans="1:7" ht="12.75" customHeight="1">
      <c r="A28" s="13" t="s">
        <v>1175</v>
      </c>
      <c r="B28" s="14" t="s">
        <v>1070</v>
      </c>
      <c r="C28" s="11" t="s">
        <v>1176</v>
      </c>
      <c r="D28" s="11" t="s">
        <v>927</v>
      </c>
      <c r="E28" s="15">
        <v>200000</v>
      </c>
      <c r="F28" s="16">
        <v>248.79</v>
      </c>
      <c r="G28" s="17">
        <v>0.1213</v>
      </c>
    </row>
    <row r="29" spans="1:7" ht="12.75" customHeight="1">
      <c r="A29" s="13" t="s">
        <v>1177</v>
      </c>
      <c r="B29" s="14" t="s">
        <v>1178</v>
      </c>
      <c r="C29" s="11" t="s">
        <v>1179</v>
      </c>
      <c r="D29" s="11" t="s">
        <v>37</v>
      </c>
      <c r="E29" s="15">
        <v>200000</v>
      </c>
      <c r="F29" s="16">
        <v>203.12</v>
      </c>
      <c r="G29" s="17">
        <v>0.099</v>
      </c>
    </row>
    <row r="30" spans="1:7" ht="12.75" customHeight="1">
      <c r="A30" s="13" t="s">
        <v>1180</v>
      </c>
      <c r="B30" s="14" t="s">
        <v>1181</v>
      </c>
      <c r="C30" s="11" t="s">
        <v>1182</v>
      </c>
      <c r="D30" s="11" t="s">
        <v>37</v>
      </c>
      <c r="E30" s="15">
        <v>150000</v>
      </c>
      <c r="F30" s="16">
        <v>152.57</v>
      </c>
      <c r="G30" s="17">
        <v>0.0744</v>
      </c>
    </row>
    <row r="31" spans="1:7" ht="12.75" customHeight="1">
      <c r="A31" s="13" t="s">
        <v>1052</v>
      </c>
      <c r="B31" s="14" t="s">
        <v>1053</v>
      </c>
      <c r="C31" s="11" t="s">
        <v>1054</v>
      </c>
      <c r="D31" s="11" t="s">
        <v>897</v>
      </c>
      <c r="E31" s="15">
        <v>80000</v>
      </c>
      <c r="F31" s="16">
        <v>80.9</v>
      </c>
      <c r="G31" s="17">
        <v>0.0394</v>
      </c>
    </row>
    <row r="32" spans="1:7" ht="12.75" customHeight="1">
      <c r="A32" s="13" t="s">
        <v>1183</v>
      </c>
      <c r="B32" s="14" t="s">
        <v>1184</v>
      </c>
      <c r="C32" s="11" t="s">
        <v>1185</v>
      </c>
      <c r="D32" s="11" t="s">
        <v>64</v>
      </c>
      <c r="E32" s="15">
        <v>30000</v>
      </c>
      <c r="F32" s="16">
        <v>30.62</v>
      </c>
      <c r="G32" s="17">
        <v>0.0149</v>
      </c>
    </row>
    <row r="33" spans="1:7" ht="12.75" customHeight="1">
      <c r="A33" s="13" t="s">
        <v>1186</v>
      </c>
      <c r="B33" s="14" t="s">
        <v>1187</v>
      </c>
      <c r="C33" s="11" t="s">
        <v>1188</v>
      </c>
      <c r="D33" s="11" t="s">
        <v>37</v>
      </c>
      <c r="E33" s="15">
        <v>30000</v>
      </c>
      <c r="F33" s="16">
        <v>30.61</v>
      </c>
      <c r="G33" s="17">
        <v>0.0149</v>
      </c>
    </row>
    <row r="34" spans="1:7" ht="12.75" customHeight="1">
      <c r="A34" s="13" t="s">
        <v>1189</v>
      </c>
      <c r="B34" s="14" t="s">
        <v>1190</v>
      </c>
      <c r="C34" s="11" t="s">
        <v>1191</v>
      </c>
      <c r="D34" s="11" t="s">
        <v>417</v>
      </c>
      <c r="E34" s="15">
        <v>20000</v>
      </c>
      <c r="F34" s="16">
        <v>20.37</v>
      </c>
      <c r="G34" s="17">
        <v>0.0099</v>
      </c>
    </row>
    <row r="35" spans="1:7" ht="12.75" customHeight="1">
      <c r="A35" s="13" t="s">
        <v>1055</v>
      </c>
      <c r="B35" s="14" t="s">
        <v>1056</v>
      </c>
      <c r="C35" s="11" t="s">
        <v>1057</v>
      </c>
      <c r="D35" s="11" t="s">
        <v>329</v>
      </c>
      <c r="E35" s="15">
        <v>10000</v>
      </c>
      <c r="F35" s="16">
        <v>13.39</v>
      </c>
      <c r="G35" s="17">
        <v>0.0065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1609.5</v>
      </c>
      <c r="G36" s="19">
        <v>0.7845</v>
      </c>
    </row>
    <row r="37" spans="1:7" ht="12.75" customHeight="1">
      <c r="A37" s="1"/>
      <c r="B37" s="20" t="s">
        <v>20</v>
      </c>
      <c r="C37" s="22" t="s">
        <v>1</v>
      </c>
      <c r="D37" s="22" t="s">
        <v>1</v>
      </c>
      <c r="E37" s="22" t="s">
        <v>1</v>
      </c>
      <c r="F37" s="23" t="s">
        <v>21</v>
      </c>
      <c r="G37" s="24" t="s">
        <v>21</v>
      </c>
    </row>
    <row r="38" spans="1:7" ht="12.75" customHeight="1">
      <c r="A38" s="1"/>
      <c r="B38" s="20" t="s">
        <v>13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1609.5</v>
      </c>
      <c r="G39" s="19">
        <v>0.7845</v>
      </c>
    </row>
    <row r="40" spans="1:7" ht="12.75" customHeight="1">
      <c r="A40" s="1"/>
      <c r="B40" s="10" t="s">
        <v>22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23</v>
      </c>
      <c r="B41" s="14" t="s">
        <v>24</v>
      </c>
      <c r="C41" s="11" t="s">
        <v>1</v>
      </c>
      <c r="D41" s="11" t="s">
        <v>25</v>
      </c>
      <c r="E41" s="15"/>
      <c r="F41" s="16">
        <v>35.99</v>
      </c>
      <c r="G41" s="17">
        <v>0.0175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35.99</v>
      </c>
      <c r="G42" s="19">
        <v>0.0175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35.99</v>
      </c>
      <c r="G43" s="19">
        <v>0.0175</v>
      </c>
    </row>
    <row r="44" spans="1:7" ht="12.75" customHeight="1">
      <c r="A44" s="1"/>
      <c r="B44" s="20" t="s">
        <v>26</v>
      </c>
      <c r="C44" s="11" t="s">
        <v>1</v>
      </c>
      <c r="D44" s="22" t="s">
        <v>1</v>
      </c>
      <c r="E44" s="11" t="s">
        <v>1</v>
      </c>
      <c r="F44" s="25">
        <v>44.17</v>
      </c>
      <c r="G44" s="19">
        <v>0.0218</v>
      </c>
    </row>
    <row r="45" spans="1:7" ht="12.75" customHeight="1">
      <c r="A45" s="1"/>
      <c r="B45" s="26" t="s">
        <v>27</v>
      </c>
      <c r="C45" s="27" t="s">
        <v>1</v>
      </c>
      <c r="D45" s="27" t="s">
        <v>1</v>
      </c>
      <c r="E45" s="27" t="s">
        <v>1</v>
      </c>
      <c r="F45" s="28">
        <v>2051.39</v>
      </c>
      <c r="G45" s="29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477</v>
      </c>
      <c r="C47" s="1"/>
      <c r="D47" s="1"/>
      <c r="E47" s="1"/>
      <c r="F47" s="1"/>
      <c r="G47" s="1"/>
    </row>
    <row r="48" spans="1:7" ht="12.75" customHeight="1">
      <c r="A48" s="1"/>
      <c r="B48" s="2" t="s">
        <v>28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1192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1193</v>
      </c>
      <c r="B7" s="14" t="s">
        <v>1194</v>
      </c>
      <c r="C7" s="11" t="s">
        <v>1195</v>
      </c>
      <c r="D7" s="11" t="s">
        <v>37</v>
      </c>
      <c r="E7" s="15">
        <v>500000</v>
      </c>
      <c r="F7" s="16">
        <v>509.29</v>
      </c>
      <c r="G7" s="17">
        <v>0.094</v>
      </c>
    </row>
    <row r="8" spans="1:7" ht="12.75" customHeight="1">
      <c r="A8" s="13" t="s">
        <v>1196</v>
      </c>
      <c r="B8" s="14" t="s">
        <v>1197</v>
      </c>
      <c r="C8" s="11" t="s">
        <v>1198</v>
      </c>
      <c r="D8" s="11" t="s">
        <v>37</v>
      </c>
      <c r="E8" s="15">
        <v>500000</v>
      </c>
      <c r="F8" s="16">
        <v>507.95</v>
      </c>
      <c r="G8" s="17">
        <v>0.0937</v>
      </c>
    </row>
    <row r="9" spans="1:7" ht="12.75" customHeight="1">
      <c r="A9" s="13" t="s">
        <v>993</v>
      </c>
      <c r="B9" s="14" t="s">
        <v>994</v>
      </c>
      <c r="C9" s="11" t="s">
        <v>995</v>
      </c>
      <c r="D9" s="11" t="s">
        <v>37</v>
      </c>
      <c r="E9" s="15">
        <v>500000</v>
      </c>
      <c r="F9" s="16">
        <v>502.92</v>
      </c>
      <c r="G9" s="17">
        <v>0.0928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1520.16</v>
      </c>
      <c r="G10" s="19">
        <v>0.2805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1520.16</v>
      </c>
      <c r="G13" s="19">
        <v>0.2805</v>
      </c>
    </row>
    <row r="14" spans="1:7" ht="12.75" customHeight="1">
      <c r="A14" s="1"/>
      <c r="B14" s="10" t="s">
        <v>105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106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1199</v>
      </c>
      <c r="B16" s="14" t="s">
        <v>140</v>
      </c>
      <c r="C16" s="11" t="s">
        <v>1200</v>
      </c>
      <c r="D16" s="11" t="s">
        <v>114</v>
      </c>
      <c r="E16" s="15">
        <v>550000</v>
      </c>
      <c r="F16" s="16">
        <v>520.2</v>
      </c>
      <c r="G16" s="17">
        <v>0.096</v>
      </c>
    </row>
    <row r="17" spans="1:7" ht="12.75" customHeight="1">
      <c r="A17" s="13" t="s">
        <v>1201</v>
      </c>
      <c r="B17" s="14" t="s">
        <v>640</v>
      </c>
      <c r="C17" s="11" t="s">
        <v>1202</v>
      </c>
      <c r="D17" s="11" t="s">
        <v>118</v>
      </c>
      <c r="E17" s="15">
        <v>500000</v>
      </c>
      <c r="F17" s="16">
        <v>473.66</v>
      </c>
      <c r="G17" s="17">
        <v>0.0874</v>
      </c>
    </row>
    <row r="18" spans="1:7" ht="12.75" customHeight="1">
      <c r="A18" s="13" t="s">
        <v>1203</v>
      </c>
      <c r="B18" s="14" t="s">
        <v>1049</v>
      </c>
      <c r="C18" s="11" t="s">
        <v>1204</v>
      </c>
      <c r="D18" s="11" t="s">
        <v>114</v>
      </c>
      <c r="E18" s="15">
        <v>500000</v>
      </c>
      <c r="F18" s="16">
        <v>473.36</v>
      </c>
      <c r="G18" s="17">
        <v>0.0874</v>
      </c>
    </row>
    <row r="19" spans="1:7" ht="12.75" customHeight="1">
      <c r="A19" s="13" t="s">
        <v>1205</v>
      </c>
      <c r="B19" s="14" t="s">
        <v>163</v>
      </c>
      <c r="C19" s="11" t="s">
        <v>1206</v>
      </c>
      <c r="D19" s="11" t="s">
        <v>114</v>
      </c>
      <c r="E19" s="15">
        <v>500000</v>
      </c>
      <c r="F19" s="16">
        <v>472.98</v>
      </c>
      <c r="G19" s="17">
        <v>0.0873</v>
      </c>
    </row>
    <row r="20" spans="1:7" ht="12.75" customHeight="1">
      <c r="A20" s="13" t="s">
        <v>1207</v>
      </c>
      <c r="B20" s="14" t="s">
        <v>1208</v>
      </c>
      <c r="C20" s="11" t="s">
        <v>1209</v>
      </c>
      <c r="D20" s="11" t="s">
        <v>110</v>
      </c>
      <c r="E20" s="15">
        <v>500000</v>
      </c>
      <c r="F20" s="16">
        <v>472.78</v>
      </c>
      <c r="G20" s="17">
        <v>0.0873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2412.98</v>
      </c>
      <c r="G21" s="19">
        <v>0.4454</v>
      </c>
    </row>
    <row r="22" spans="1:7" ht="12.75" customHeight="1">
      <c r="A22" s="1"/>
      <c r="B22" s="10" t="s">
        <v>119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1210</v>
      </c>
      <c r="B23" s="14" t="s">
        <v>1211</v>
      </c>
      <c r="C23" s="11" t="s">
        <v>1212</v>
      </c>
      <c r="D23" s="11" t="s">
        <v>114</v>
      </c>
      <c r="E23" s="15">
        <v>500000</v>
      </c>
      <c r="F23" s="16">
        <v>471.25</v>
      </c>
      <c r="G23" s="17">
        <v>0.087</v>
      </c>
    </row>
    <row r="24" spans="1:7" ht="12.75" customHeight="1">
      <c r="A24" s="13" t="s">
        <v>1213</v>
      </c>
      <c r="B24" s="14" t="s">
        <v>1214</v>
      </c>
      <c r="C24" s="11" t="s">
        <v>1215</v>
      </c>
      <c r="D24" s="11" t="s">
        <v>118</v>
      </c>
      <c r="E24" s="15">
        <v>500000</v>
      </c>
      <c r="F24" s="16">
        <v>470.88</v>
      </c>
      <c r="G24" s="17">
        <v>0.0869</v>
      </c>
    </row>
    <row r="25" spans="1:7" ht="12.75" customHeight="1">
      <c r="A25" s="13" t="s">
        <v>1216</v>
      </c>
      <c r="B25" s="14" t="s">
        <v>224</v>
      </c>
      <c r="C25" s="11" t="s">
        <v>1217</v>
      </c>
      <c r="D25" s="11" t="s">
        <v>118</v>
      </c>
      <c r="E25" s="15">
        <v>500000</v>
      </c>
      <c r="F25" s="16">
        <v>470.22</v>
      </c>
      <c r="G25" s="17">
        <v>0.0868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1412.35</v>
      </c>
      <c r="G26" s="19">
        <v>0.2607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3825.33</v>
      </c>
      <c r="G27" s="19">
        <v>0.7061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18.99</v>
      </c>
      <c r="G29" s="17">
        <v>0.0035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18.99</v>
      </c>
      <c r="G30" s="19">
        <v>0.0035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18.99</v>
      </c>
      <c r="G31" s="19">
        <v>0.0035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53.97</v>
      </c>
      <c r="G32" s="19">
        <v>0.0099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5418.45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1218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1370</v>
      </c>
      <c r="F7" s="16">
        <v>17.44</v>
      </c>
      <c r="G7" s="17">
        <v>0.0187</v>
      </c>
    </row>
    <row r="8" spans="1:7" ht="12.75" customHeight="1">
      <c r="A8" s="13" t="s">
        <v>491</v>
      </c>
      <c r="B8" s="14" t="s">
        <v>492</v>
      </c>
      <c r="C8" s="11" t="s">
        <v>493</v>
      </c>
      <c r="D8" s="11" t="s">
        <v>494</v>
      </c>
      <c r="E8" s="15">
        <v>1650</v>
      </c>
      <c r="F8" s="16">
        <v>17.09</v>
      </c>
      <c r="G8" s="17">
        <v>0.0183</v>
      </c>
    </row>
    <row r="9" spans="1:7" ht="12.75" customHeight="1">
      <c r="A9" s="13" t="s">
        <v>530</v>
      </c>
      <c r="B9" s="14" t="s">
        <v>531</v>
      </c>
      <c r="C9" s="11" t="s">
        <v>532</v>
      </c>
      <c r="D9" s="11" t="s">
        <v>533</v>
      </c>
      <c r="E9" s="15">
        <v>2175</v>
      </c>
      <c r="F9" s="16">
        <v>16.15</v>
      </c>
      <c r="G9" s="17">
        <v>0.0173</v>
      </c>
    </row>
    <row r="10" spans="1:7" ht="12.75" customHeight="1">
      <c r="A10" s="13" t="s">
        <v>667</v>
      </c>
      <c r="B10" s="14" t="s">
        <v>668</v>
      </c>
      <c r="C10" s="11" t="s">
        <v>669</v>
      </c>
      <c r="D10" s="11" t="s">
        <v>562</v>
      </c>
      <c r="E10" s="15">
        <v>3700</v>
      </c>
      <c r="F10" s="16">
        <v>6.77</v>
      </c>
      <c r="G10" s="17">
        <v>0.0073</v>
      </c>
    </row>
    <row r="11" spans="1:7" ht="12.75" customHeight="1">
      <c r="A11" s="13" t="s">
        <v>664</v>
      </c>
      <c r="B11" s="14" t="s">
        <v>665</v>
      </c>
      <c r="C11" s="11" t="s">
        <v>666</v>
      </c>
      <c r="D11" s="11" t="s">
        <v>558</v>
      </c>
      <c r="E11" s="15">
        <v>600</v>
      </c>
      <c r="F11" s="16">
        <v>6.06</v>
      </c>
      <c r="G11" s="17">
        <v>0.0065</v>
      </c>
    </row>
    <row r="12" spans="1:7" ht="12.75" customHeight="1">
      <c r="A12" s="13" t="s">
        <v>670</v>
      </c>
      <c r="B12" s="14" t="s">
        <v>671</v>
      </c>
      <c r="C12" s="11" t="s">
        <v>672</v>
      </c>
      <c r="D12" s="11" t="s">
        <v>673</v>
      </c>
      <c r="E12" s="15">
        <v>600</v>
      </c>
      <c r="F12" s="16">
        <v>5.43</v>
      </c>
      <c r="G12" s="17">
        <v>0.0058</v>
      </c>
    </row>
    <row r="13" spans="1:7" ht="12.75" customHeight="1">
      <c r="A13" s="13" t="s">
        <v>549</v>
      </c>
      <c r="B13" s="14" t="s">
        <v>550</v>
      </c>
      <c r="C13" s="11" t="s">
        <v>551</v>
      </c>
      <c r="D13" s="11" t="s">
        <v>486</v>
      </c>
      <c r="E13" s="15">
        <v>525</v>
      </c>
      <c r="F13" s="16">
        <v>4.08</v>
      </c>
      <c r="G13" s="17">
        <v>0.0044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494</v>
      </c>
      <c r="E14" s="15">
        <v>150</v>
      </c>
      <c r="F14" s="16">
        <v>3.65</v>
      </c>
      <c r="G14" s="17">
        <v>0.0039</v>
      </c>
    </row>
    <row r="15" spans="1:7" ht="12.75" customHeight="1">
      <c r="A15" s="13" t="s">
        <v>487</v>
      </c>
      <c r="B15" s="14" t="s">
        <v>488</v>
      </c>
      <c r="C15" s="11" t="s">
        <v>489</v>
      </c>
      <c r="D15" s="11" t="s">
        <v>490</v>
      </c>
      <c r="E15" s="15">
        <v>260</v>
      </c>
      <c r="F15" s="16">
        <v>3.62</v>
      </c>
      <c r="G15" s="17">
        <v>0.0039</v>
      </c>
    </row>
    <row r="16" spans="1:7" ht="12.75" customHeight="1">
      <c r="A16" s="13" t="s">
        <v>503</v>
      </c>
      <c r="B16" s="14" t="s">
        <v>504</v>
      </c>
      <c r="C16" s="11" t="s">
        <v>505</v>
      </c>
      <c r="D16" s="11" t="s">
        <v>486</v>
      </c>
      <c r="E16" s="15">
        <v>1400</v>
      </c>
      <c r="F16" s="16">
        <v>3.53</v>
      </c>
      <c r="G16" s="17">
        <v>0.0038</v>
      </c>
    </row>
    <row r="17" spans="1:7" ht="12.75" customHeight="1">
      <c r="A17" s="13" t="s">
        <v>517</v>
      </c>
      <c r="B17" s="14" t="s">
        <v>518</v>
      </c>
      <c r="C17" s="11" t="s">
        <v>519</v>
      </c>
      <c r="D17" s="11" t="s">
        <v>520</v>
      </c>
      <c r="E17" s="15">
        <v>90</v>
      </c>
      <c r="F17" s="16">
        <v>3.47</v>
      </c>
      <c r="G17" s="17">
        <v>0.0037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87.29</v>
      </c>
      <c r="G18" s="19">
        <v>0.0936</v>
      </c>
    </row>
    <row r="19" spans="1:7" ht="12.75" customHeight="1">
      <c r="A19" s="1"/>
      <c r="B19" s="20" t="s">
        <v>599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87.29</v>
      </c>
      <c r="G21" s="19">
        <v>0.0936</v>
      </c>
    </row>
    <row r="22" spans="1:7" ht="12.75" customHeight="1">
      <c r="A22" s="1"/>
      <c r="B22" s="10" t="s">
        <v>105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283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1219</v>
      </c>
      <c r="B24" s="14" t="s">
        <v>1220</v>
      </c>
      <c r="C24" s="11" t="s">
        <v>1221</v>
      </c>
      <c r="D24" s="11" t="s">
        <v>19</v>
      </c>
      <c r="E24" s="15">
        <v>885000</v>
      </c>
      <c r="F24" s="16">
        <v>845.21</v>
      </c>
      <c r="G24" s="17">
        <v>0.9057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845.21</v>
      </c>
      <c r="G25" s="19">
        <v>0.9057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845.21</v>
      </c>
      <c r="G26" s="19">
        <v>0.9057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10</v>
      </c>
      <c r="G28" s="17">
        <v>0.0107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10</v>
      </c>
      <c r="G29" s="19">
        <v>0.0107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10</v>
      </c>
      <c r="G30" s="19">
        <v>0.0107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-9.29</v>
      </c>
      <c r="G31" s="19">
        <v>-0.01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933.21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25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887</v>
      </c>
      <c r="B7" s="14" t="s">
        <v>888</v>
      </c>
      <c r="C7" s="11" t="s">
        <v>889</v>
      </c>
      <c r="D7" s="11" t="s">
        <v>37</v>
      </c>
      <c r="E7" s="15">
        <v>420000</v>
      </c>
      <c r="F7" s="16">
        <v>651.27</v>
      </c>
      <c r="G7" s="17">
        <v>0.1016</v>
      </c>
    </row>
    <row r="8" spans="1:7" ht="12.75" customHeight="1">
      <c r="A8" s="13" t="s">
        <v>1223</v>
      </c>
      <c r="B8" s="14" t="s">
        <v>459</v>
      </c>
      <c r="C8" s="11" t="s">
        <v>1224</v>
      </c>
      <c r="D8" s="11" t="s">
        <v>461</v>
      </c>
      <c r="E8" s="15">
        <v>626000</v>
      </c>
      <c r="F8" s="16">
        <v>635.77</v>
      </c>
      <c r="G8" s="17">
        <v>0.0992</v>
      </c>
    </row>
    <row r="9" spans="1:7" ht="12.75" customHeight="1">
      <c r="A9" s="13" t="s">
        <v>1225</v>
      </c>
      <c r="B9" s="14" t="s">
        <v>1226</v>
      </c>
      <c r="C9" s="11" t="s">
        <v>1227</v>
      </c>
      <c r="D9" s="11" t="s">
        <v>37</v>
      </c>
      <c r="E9" s="15">
        <v>500000</v>
      </c>
      <c r="F9" s="16">
        <v>506.31</v>
      </c>
      <c r="G9" s="17">
        <v>0.079</v>
      </c>
    </row>
    <row r="10" spans="1:7" ht="12.75" customHeight="1">
      <c r="A10" s="13" t="s">
        <v>1228</v>
      </c>
      <c r="B10" s="14" t="s">
        <v>1229</v>
      </c>
      <c r="C10" s="11" t="s">
        <v>1230</v>
      </c>
      <c r="D10" s="11" t="s">
        <v>37</v>
      </c>
      <c r="E10" s="15">
        <v>500000</v>
      </c>
      <c r="F10" s="16">
        <v>505.52</v>
      </c>
      <c r="G10" s="17">
        <v>0.0789</v>
      </c>
    </row>
    <row r="11" spans="1:7" ht="12.75" customHeight="1">
      <c r="A11" s="13" t="s">
        <v>1231</v>
      </c>
      <c r="B11" s="14" t="s">
        <v>1232</v>
      </c>
      <c r="C11" s="11" t="s">
        <v>1233</v>
      </c>
      <c r="D11" s="11" t="s">
        <v>37</v>
      </c>
      <c r="E11" s="15">
        <v>500000</v>
      </c>
      <c r="F11" s="16">
        <v>503.25</v>
      </c>
      <c r="G11" s="17">
        <v>0.0785</v>
      </c>
    </row>
    <row r="12" spans="1:7" ht="12.75" customHeight="1">
      <c r="A12" s="13" t="s">
        <v>1234</v>
      </c>
      <c r="B12" s="14" t="s">
        <v>1235</v>
      </c>
      <c r="C12" s="11" t="s">
        <v>1236</v>
      </c>
      <c r="D12" s="11" t="s">
        <v>417</v>
      </c>
      <c r="E12" s="15">
        <v>500000</v>
      </c>
      <c r="F12" s="16">
        <v>501.63</v>
      </c>
      <c r="G12" s="17">
        <v>0.0783</v>
      </c>
    </row>
    <row r="13" spans="1:7" ht="12.75" customHeight="1">
      <c r="A13" s="13" t="s">
        <v>1237</v>
      </c>
      <c r="B13" s="14" t="s">
        <v>1056</v>
      </c>
      <c r="C13" s="11" t="s">
        <v>1238</v>
      </c>
      <c r="D13" s="11" t="s">
        <v>329</v>
      </c>
      <c r="E13" s="15">
        <v>300000</v>
      </c>
      <c r="F13" s="16">
        <v>406.48</v>
      </c>
      <c r="G13" s="17">
        <v>0.0634</v>
      </c>
    </row>
    <row r="14" spans="1:7" ht="12.75" customHeight="1">
      <c r="A14" s="13" t="s">
        <v>1239</v>
      </c>
      <c r="B14" s="14" t="s">
        <v>429</v>
      </c>
      <c r="C14" s="11" t="s">
        <v>1240</v>
      </c>
      <c r="D14" s="11" t="s">
        <v>37</v>
      </c>
      <c r="E14" s="15">
        <v>400000</v>
      </c>
      <c r="F14" s="16">
        <v>402.39</v>
      </c>
      <c r="G14" s="17">
        <v>0.0628</v>
      </c>
    </row>
    <row r="15" spans="1:7" ht="12.75" customHeight="1">
      <c r="A15" s="13" t="s">
        <v>1241</v>
      </c>
      <c r="B15" s="14" t="s">
        <v>1242</v>
      </c>
      <c r="C15" s="11" t="s">
        <v>1243</v>
      </c>
      <c r="D15" s="11" t="s">
        <v>37</v>
      </c>
      <c r="E15" s="15">
        <v>270000</v>
      </c>
      <c r="F15" s="16">
        <v>274.51</v>
      </c>
      <c r="G15" s="17">
        <v>0.0428</v>
      </c>
    </row>
    <row r="16" spans="1:7" ht="12.75" customHeight="1">
      <c r="A16" s="13" t="s">
        <v>1244</v>
      </c>
      <c r="B16" s="14" t="s">
        <v>925</v>
      </c>
      <c r="C16" s="11" t="s">
        <v>1245</v>
      </c>
      <c r="D16" s="11" t="s">
        <v>927</v>
      </c>
      <c r="E16" s="15">
        <v>250000</v>
      </c>
      <c r="F16" s="16">
        <v>252.82</v>
      </c>
      <c r="G16" s="17">
        <v>0.0394</v>
      </c>
    </row>
    <row r="17" spans="1:7" ht="12.75" customHeight="1">
      <c r="A17" s="13" t="s">
        <v>1246</v>
      </c>
      <c r="B17" s="14" t="s">
        <v>932</v>
      </c>
      <c r="C17" s="11" t="s">
        <v>1247</v>
      </c>
      <c r="D17" s="11" t="s">
        <v>46</v>
      </c>
      <c r="E17" s="15">
        <v>200000</v>
      </c>
      <c r="F17" s="16">
        <v>226.68</v>
      </c>
      <c r="G17" s="17">
        <v>0.0354</v>
      </c>
    </row>
    <row r="18" spans="1:7" ht="12.75" customHeight="1">
      <c r="A18" s="13" t="s">
        <v>924</v>
      </c>
      <c r="B18" s="14" t="s">
        <v>925</v>
      </c>
      <c r="C18" s="11" t="s">
        <v>926</v>
      </c>
      <c r="D18" s="11" t="s">
        <v>927</v>
      </c>
      <c r="E18" s="15">
        <v>200000</v>
      </c>
      <c r="F18" s="16">
        <v>202.9</v>
      </c>
      <c r="G18" s="17">
        <v>0.0317</v>
      </c>
    </row>
    <row r="19" spans="1:7" ht="12.75" customHeight="1">
      <c r="A19" s="13" t="s">
        <v>1248</v>
      </c>
      <c r="B19" s="14" t="s">
        <v>1249</v>
      </c>
      <c r="C19" s="11" t="s">
        <v>1250</v>
      </c>
      <c r="D19" s="11" t="s">
        <v>42</v>
      </c>
      <c r="E19" s="15">
        <v>150000</v>
      </c>
      <c r="F19" s="16">
        <v>151.45</v>
      </c>
      <c r="G19" s="17">
        <v>0.0236</v>
      </c>
    </row>
    <row r="20" spans="1:7" ht="12.75" customHeight="1">
      <c r="A20" s="13" t="s">
        <v>884</v>
      </c>
      <c r="B20" s="14" t="s">
        <v>885</v>
      </c>
      <c r="C20" s="11" t="s">
        <v>886</v>
      </c>
      <c r="D20" s="11" t="s">
        <v>37</v>
      </c>
      <c r="E20" s="15">
        <v>150000</v>
      </c>
      <c r="F20" s="16">
        <v>151.1</v>
      </c>
      <c r="G20" s="17">
        <v>0.0236</v>
      </c>
    </row>
    <row r="21" spans="1:7" ht="12.75" customHeight="1">
      <c r="A21" s="13" t="s">
        <v>1251</v>
      </c>
      <c r="B21" s="14" t="s">
        <v>1252</v>
      </c>
      <c r="C21" s="11" t="s">
        <v>1253</v>
      </c>
      <c r="D21" s="11" t="s">
        <v>37</v>
      </c>
      <c r="E21" s="15">
        <v>150000</v>
      </c>
      <c r="F21" s="16">
        <v>150.44</v>
      </c>
      <c r="G21" s="17">
        <v>0.0235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5522.52</v>
      </c>
      <c r="G22" s="19">
        <v>0.8617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1254</v>
      </c>
      <c r="B24" s="14" t="s">
        <v>1255</v>
      </c>
      <c r="C24" s="11" t="s">
        <v>1256</v>
      </c>
      <c r="D24" s="11" t="s">
        <v>333</v>
      </c>
      <c r="E24" s="15">
        <v>120000</v>
      </c>
      <c r="F24" s="16">
        <v>135.99</v>
      </c>
      <c r="G24" s="17">
        <v>0.0212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135.99</v>
      </c>
      <c r="G25" s="19">
        <v>0.0212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5658.51</v>
      </c>
      <c r="G26" s="19">
        <v>0.8829</v>
      </c>
    </row>
    <row r="27" spans="1:7" ht="12.75" customHeight="1">
      <c r="A27" s="1"/>
      <c r="B27" s="10" t="s">
        <v>105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106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1257</v>
      </c>
      <c r="B29" s="14" t="s">
        <v>634</v>
      </c>
      <c r="C29" s="11" t="s">
        <v>1258</v>
      </c>
      <c r="D29" s="11" t="s">
        <v>114</v>
      </c>
      <c r="E29" s="15">
        <v>100000</v>
      </c>
      <c r="F29" s="16">
        <v>97.05</v>
      </c>
      <c r="G29" s="17">
        <v>0.0151</v>
      </c>
    </row>
    <row r="30" spans="1:7" ht="12.75" customHeight="1">
      <c r="A30" s="13" t="s">
        <v>1259</v>
      </c>
      <c r="B30" s="14" t="s">
        <v>1049</v>
      </c>
      <c r="C30" s="11" t="s">
        <v>1260</v>
      </c>
      <c r="D30" s="11" t="s">
        <v>114</v>
      </c>
      <c r="E30" s="15">
        <v>100000</v>
      </c>
      <c r="F30" s="16">
        <v>96.48</v>
      </c>
      <c r="G30" s="17">
        <v>0.0151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193.53</v>
      </c>
      <c r="G31" s="19">
        <v>0.0302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193.53</v>
      </c>
      <c r="G32" s="19">
        <v>0.0302</v>
      </c>
    </row>
    <row r="33" spans="1:7" ht="12.7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61.98</v>
      </c>
      <c r="G34" s="17">
        <v>0.0097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61.98</v>
      </c>
      <c r="G35" s="19">
        <v>0.0097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61.98</v>
      </c>
      <c r="G36" s="19">
        <v>0.0097</v>
      </c>
    </row>
    <row r="37" spans="1:7" ht="12.7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495.15</v>
      </c>
      <c r="G37" s="19">
        <v>0.0772</v>
      </c>
    </row>
    <row r="38" spans="1:7" ht="12.7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6409.17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477</v>
      </c>
      <c r="C40" s="1"/>
      <c r="D40" s="1"/>
      <c r="E40" s="1"/>
      <c r="F40" s="1"/>
      <c r="G40" s="1"/>
    </row>
    <row r="41" spans="1:7" ht="12.75" customHeight="1">
      <c r="A41" s="1"/>
      <c r="B41" s="2" t="s">
        <v>28</v>
      </c>
      <c r="C41" s="1"/>
      <c r="D41" s="1"/>
      <c r="E41" s="1"/>
      <c r="F41" s="1"/>
      <c r="G41" s="1"/>
    </row>
    <row r="42" spans="1:7" ht="12.75" customHeight="1">
      <c r="A42" s="1"/>
      <c r="B42" s="2" t="s">
        <v>133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3" t="s">
        <v>23</v>
      </c>
      <c r="B6" s="14" t="s">
        <v>24</v>
      </c>
      <c r="C6" s="11" t="s">
        <v>1</v>
      </c>
      <c r="D6" s="11" t="s">
        <v>25</v>
      </c>
      <c r="E6" s="15"/>
      <c r="F6" s="16">
        <v>59.98</v>
      </c>
      <c r="G6" s="17">
        <v>0.0785</v>
      </c>
    </row>
    <row r="7" spans="1:7" ht="12.75" customHeight="1">
      <c r="A7" s="1"/>
      <c r="B7" s="10" t="s">
        <v>13</v>
      </c>
      <c r="C7" s="11" t="s">
        <v>1</v>
      </c>
      <c r="D7" s="11" t="s">
        <v>1</v>
      </c>
      <c r="E7" s="11" t="s">
        <v>1</v>
      </c>
      <c r="F7" s="18">
        <v>59.98</v>
      </c>
      <c r="G7" s="19">
        <v>0.0785</v>
      </c>
    </row>
    <row r="8" spans="1:7" ht="12.75" customHeight="1">
      <c r="A8" s="1"/>
      <c r="B8" s="20" t="s">
        <v>14</v>
      </c>
      <c r="C8" s="21" t="s">
        <v>1</v>
      </c>
      <c r="D8" s="22" t="s">
        <v>1</v>
      </c>
      <c r="E8" s="21" t="s">
        <v>1</v>
      </c>
      <c r="F8" s="18">
        <v>59.98</v>
      </c>
      <c r="G8" s="19">
        <v>0.0785</v>
      </c>
    </row>
    <row r="9" spans="1:7" ht="12.75" customHeight="1">
      <c r="A9" s="1"/>
      <c r="B9" s="20" t="s">
        <v>26</v>
      </c>
      <c r="C9" s="11" t="s">
        <v>1</v>
      </c>
      <c r="D9" s="22" t="s">
        <v>1</v>
      </c>
      <c r="E9" s="11" t="s">
        <v>1</v>
      </c>
      <c r="F9" s="25">
        <v>703.7199999999999</v>
      </c>
      <c r="G9" s="19">
        <v>0.9215000000000001</v>
      </c>
    </row>
    <row r="10" spans="1:7" ht="12.75" customHeight="1">
      <c r="A10" s="1"/>
      <c r="B10" s="26" t="s">
        <v>27</v>
      </c>
      <c r="C10" s="27" t="s">
        <v>1</v>
      </c>
      <c r="D10" s="27" t="s">
        <v>1</v>
      </c>
      <c r="E10" s="27" t="s">
        <v>1</v>
      </c>
      <c r="F10" s="28">
        <v>763.7</v>
      </c>
      <c r="G10" s="29">
        <v>1</v>
      </c>
    </row>
    <row r="11" spans="1:7" ht="12.75" customHeight="1">
      <c r="A11" s="1"/>
      <c r="B11" s="4" t="s">
        <v>1</v>
      </c>
      <c r="C11" s="1"/>
      <c r="D11" s="1"/>
      <c r="E11" s="1"/>
      <c r="F11" s="1"/>
      <c r="G11" s="1"/>
    </row>
    <row r="12" spans="1:7" ht="12.75" customHeight="1">
      <c r="A12" s="1"/>
      <c r="B12" s="2" t="s">
        <v>25</v>
      </c>
      <c r="C12" s="1"/>
      <c r="D12" s="1"/>
      <c r="E12" s="1"/>
      <c r="F12" s="1"/>
      <c r="G12" s="1"/>
    </row>
    <row r="13" spans="1:7" ht="12.75" customHeight="1">
      <c r="A13" s="1"/>
      <c r="B13" s="2" t="s">
        <v>1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1263</v>
      </c>
      <c r="B7" s="14" t="s">
        <v>1264</v>
      </c>
      <c r="C7" s="11" t="s">
        <v>1</v>
      </c>
      <c r="D7" s="11" t="s">
        <v>1</v>
      </c>
      <c r="E7" s="15">
        <v>4150</v>
      </c>
      <c r="F7" s="16">
        <v>111.01</v>
      </c>
      <c r="G7" s="17">
        <v>0.0378</v>
      </c>
    </row>
    <row r="8" spans="1:7" ht="12.75" customHeight="1">
      <c r="A8" s="13" t="s">
        <v>1265</v>
      </c>
      <c r="B8" s="14" t="s">
        <v>1266</v>
      </c>
      <c r="C8" s="11" t="s">
        <v>1</v>
      </c>
      <c r="D8" s="11" t="s">
        <v>1</v>
      </c>
      <c r="E8" s="15">
        <v>4100</v>
      </c>
      <c r="F8" s="16">
        <v>107.17</v>
      </c>
      <c r="G8" s="17">
        <v>0.0364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218.18</v>
      </c>
      <c r="G9" s="19">
        <v>0.0742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218.18</v>
      </c>
      <c r="G10" s="19">
        <v>0.0742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1251</v>
      </c>
      <c r="B13" s="14" t="s">
        <v>1252</v>
      </c>
      <c r="C13" s="11" t="s">
        <v>1253</v>
      </c>
      <c r="D13" s="11" t="s">
        <v>37</v>
      </c>
      <c r="E13" s="15">
        <v>370000</v>
      </c>
      <c r="F13" s="16">
        <v>371.08</v>
      </c>
      <c r="G13" s="17">
        <v>0.1262</v>
      </c>
    </row>
    <row r="14" spans="1:7" ht="12.75" customHeight="1">
      <c r="A14" s="13" t="s">
        <v>884</v>
      </c>
      <c r="B14" s="14" t="s">
        <v>885</v>
      </c>
      <c r="C14" s="11" t="s">
        <v>886</v>
      </c>
      <c r="D14" s="11" t="s">
        <v>37</v>
      </c>
      <c r="E14" s="15">
        <v>300000</v>
      </c>
      <c r="F14" s="16">
        <v>302.2</v>
      </c>
      <c r="G14" s="17">
        <v>0.1028</v>
      </c>
    </row>
    <row r="15" spans="1:7" ht="12.75" customHeight="1">
      <c r="A15" s="13" t="s">
        <v>1267</v>
      </c>
      <c r="B15" s="14" t="s">
        <v>1268</v>
      </c>
      <c r="C15" s="11" t="s">
        <v>1269</v>
      </c>
      <c r="D15" s="11" t="s">
        <v>37</v>
      </c>
      <c r="E15" s="15">
        <v>300000</v>
      </c>
      <c r="F15" s="16">
        <v>301.33</v>
      </c>
      <c r="G15" s="17">
        <v>0.1025</v>
      </c>
    </row>
    <row r="16" spans="1:7" ht="12.75" customHeight="1">
      <c r="A16" s="13" t="s">
        <v>1231</v>
      </c>
      <c r="B16" s="14" t="s">
        <v>1232</v>
      </c>
      <c r="C16" s="11" t="s">
        <v>1233</v>
      </c>
      <c r="D16" s="11" t="s">
        <v>37</v>
      </c>
      <c r="E16" s="15">
        <v>250000</v>
      </c>
      <c r="F16" s="16">
        <v>251.63</v>
      </c>
      <c r="G16" s="17">
        <v>0.0856</v>
      </c>
    </row>
    <row r="17" spans="1:7" ht="12.75" customHeight="1">
      <c r="A17" s="13" t="s">
        <v>924</v>
      </c>
      <c r="B17" s="14" t="s">
        <v>925</v>
      </c>
      <c r="C17" s="11" t="s">
        <v>926</v>
      </c>
      <c r="D17" s="11" t="s">
        <v>927</v>
      </c>
      <c r="E17" s="15">
        <v>230000</v>
      </c>
      <c r="F17" s="16">
        <v>233.34</v>
      </c>
      <c r="G17" s="17">
        <v>0.0794</v>
      </c>
    </row>
    <row r="18" spans="1:7" ht="12.75" customHeight="1">
      <c r="A18" s="13" t="s">
        <v>1248</v>
      </c>
      <c r="B18" s="14" t="s">
        <v>1249</v>
      </c>
      <c r="C18" s="11" t="s">
        <v>1250</v>
      </c>
      <c r="D18" s="11" t="s">
        <v>42</v>
      </c>
      <c r="E18" s="15">
        <v>150000</v>
      </c>
      <c r="F18" s="16">
        <v>151.45</v>
      </c>
      <c r="G18" s="17">
        <v>0.0515</v>
      </c>
    </row>
    <row r="19" spans="1:7" ht="12.75" customHeight="1">
      <c r="A19" s="13" t="s">
        <v>1055</v>
      </c>
      <c r="B19" s="14" t="s">
        <v>1056</v>
      </c>
      <c r="C19" s="11" t="s">
        <v>1057</v>
      </c>
      <c r="D19" s="11" t="s">
        <v>329</v>
      </c>
      <c r="E19" s="15">
        <v>100000</v>
      </c>
      <c r="F19" s="16">
        <v>133.86</v>
      </c>
      <c r="G19" s="17">
        <v>0.0455</v>
      </c>
    </row>
    <row r="20" spans="1:7" ht="12.75" customHeight="1">
      <c r="A20" s="13" t="s">
        <v>1007</v>
      </c>
      <c r="B20" s="14" t="s">
        <v>1008</v>
      </c>
      <c r="C20" s="11" t="s">
        <v>1009</v>
      </c>
      <c r="D20" s="11" t="s">
        <v>37</v>
      </c>
      <c r="E20" s="15">
        <v>120000</v>
      </c>
      <c r="F20" s="16">
        <v>121.29</v>
      </c>
      <c r="G20" s="17">
        <v>0.0412</v>
      </c>
    </row>
    <row r="21" spans="1:7" ht="12.75" customHeight="1">
      <c r="A21" s="13" t="s">
        <v>1244</v>
      </c>
      <c r="B21" s="14" t="s">
        <v>925</v>
      </c>
      <c r="C21" s="11" t="s">
        <v>1245</v>
      </c>
      <c r="D21" s="11" t="s">
        <v>927</v>
      </c>
      <c r="E21" s="15">
        <v>100000</v>
      </c>
      <c r="F21" s="16">
        <v>101.13</v>
      </c>
      <c r="G21" s="17">
        <v>0.0344</v>
      </c>
    </row>
    <row r="22" spans="1:7" ht="12.75" customHeight="1">
      <c r="A22" s="13" t="s">
        <v>1239</v>
      </c>
      <c r="B22" s="14" t="s">
        <v>429</v>
      </c>
      <c r="C22" s="11" t="s">
        <v>1240</v>
      </c>
      <c r="D22" s="11" t="s">
        <v>37</v>
      </c>
      <c r="E22" s="15">
        <v>100000</v>
      </c>
      <c r="F22" s="16">
        <v>100.6</v>
      </c>
      <c r="G22" s="17">
        <v>0.0342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2067.91</v>
      </c>
      <c r="G23" s="19">
        <v>0.7033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1254</v>
      </c>
      <c r="B25" s="14" t="s">
        <v>1255</v>
      </c>
      <c r="C25" s="11" t="s">
        <v>1256</v>
      </c>
      <c r="D25" s="11" t="s">
        <v>333</v>
      </c>
      <c r="E25" s="15">
        <v>130000</v>
      </c>
      <c r="F25" s="16">
        <v>147.32</v>
      </c>
      <c r="G25" s="17">
        <v>0.0501</v>
      </c>
    </row>
    <row r="26" spans="1:7" ht="12.75" customHeight="1">
      <c r="A26" s="13" t="s">
        <v>1270</v>
      </c>
      <c r="B26" s="14" t="s">
        <v>1271</v>
      </c>
      <c r="C26" s="11" t="s">
        <v>1272</v>
      </c>
      <c r="D26" s="11" t="s">
        <v>37</v>
      </c>
      <c r="E26" s="15">
        <v>100000</v>
      </c>
      <c r="F26" s="16">
        <v>100.53</v>
      </c>
      <c r="G26" s="17">
        <v>0.0342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247.85</v>
      </c>
      <c r="G27" s="19">
        <v>0.0843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2315.76</v>
      </c>
      <c r="G28" s="19">
        <v>0.7876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91.97</v>
      </c>
      <c r="G30" s="17">
        <v>0.0313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91.97</v>
      </c>
      <c r="G31" s="19">
        <v>0.0313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91.97</v>
      </c>
      <c r="G32" s="19">
        <v>0.0313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314.53</v>
      </c>
      <c r="G33" s="19">
        <v>0.10690000000000001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2940.44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477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133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B54" sqref="B5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1273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3000</v>
      </c>
      <c r="F7" s="16">
        <v>38.19</v>
      </c>
      <c r="G7" s="17">
        <v>0.0209</v>
      </c>
    </row>
    <row r="8" spans="1:7" ht="12.75" customHeight="1">
      <c r="A8" s="13" t="s">
        <v>510</v>
      </c>
      <c r="B8" s="14" t="s">
        <v>511</v>
      </c>
      <c r="C8" s="11" t="s">
        <v>512</v>
      </c>
      <c r="D8" s="11" t="s">
        <v>494</v>
      </c>
      <c r="E8" s="15">
        <v>675</v>
      </c>
      <c r="F8" s="16">
        <v>16.41</v>
      </c>
      <c r="G8" s="17">
        <v>0.009</v>
      </c>
    </row>
    <row r="9" spans="1:7" ht="12.75" customHeight="1">
      <c r="A9" s="13" t="s">
        <v>530</v>
      </c>
      <c r="B9" s="14" t="s">
        <v>531</v>
      </c>
      <c r="C9" s="11" t="s">
        <v>532</v>
      </c>
      <c r="D9" s="11" t="s">
        <v>533</v>
      </c>
      <c r="E9" s="15">
        <v>2000</v>
      </c>
      <c r="F9" s="16">
        <v>14.85</v>
      </c>
      <c r="G9" s="17">
        <v>0.0081</v>
      </c>
    </row>
    <row r="10" spans="1:7" ht="12.75" customHeight="1">
      <c r="A10" s="13" t="s">
        <v>491</v>
      </c>
      <c r="B10" s="14" t="s">
        <v>492</v>
      </c>
      <c r="C10" s="11" t="s">
        <v>493</v>
      </c>
      <c r="D10" s="11" t="s">
        <v>494</v>
      </c>
      <c r="E10" s="15">
        <v>1400</v>
      </c>
      <c r="F10" s="16">
        <v>14.5</v>
      </c>
      <c r="G10" s="17">
        <v>0.0079</v>
      </c>
    </row>
    <row r="11" spans="1:7" ht="12.75" customHeight="1">
      <c r="A11" s="13" t="s">
        <v>667</v>
      </c>
      <c r="B11" s="14" t="s">
        <v>668</v>
      </c>
      <c r="C11" s="11" t="s">
        <v>669</v>
      </c>
      <c r="D11" s="11" t="s">
        <v>562</v>
      </c>
      <c r="E11" s="15">
        <v>6800</v>
      </c>
      <c r="F11" s="16">
        <v>12.44</v>
      </c>
      <c r="G11" s="17">
        <v>0.0068</v>
      </c>
    </row>
    <row r="12" spans="1:7" ht="12.75" customHeight="1">
      <c r="A12" s="13" t="s">
        <v>664</v>
      </c>
      <c r="B12" s="14" t="s">
        <v>665</v>
      </c>
      <c r="C12" s="11" t="s">
        <v>666</v>
      </c>
      <c r="D12" s="11" t="s">
        <v>558</v>
      </c>
      <c r="E12" s="15">
        <v>1200</v>
      </c>
      <c r="F12" s="16">
        <v>12.13</v>
      </c>
      <c r="G12" s="17">
        <v>0.0066</v>
      </c>
    </row>
    <row r="13" spans="1:7" ht="12.75" customHeight="1">
      <c r="A13" s="13" t="s">
        <v>549</v>
      </c>
      <c r="B13" s="14" t="s">
        <v>550</v>
      </c>
      <c r="C13" s="11" t="s">
        <v>551</v>
      </c>
      <c r="D13" s="11" t="s">
        <v>486</v>
      </c>
      <c r="E13" s="15">
        <v>1025</v>
      </c>
      <c r="F13" s="16">
        <v>7.96</v>
      </c>
      <c r="G13" s="17">
        <v>0.0044</v>
      </c>
    </row>
    <row r="14" spans="1:7" ht="12.75" customHeight="1">
      <c r="A14" s="13" t="s">
        <v>754</v>
      </c>
      <c r="B14" s="14" t="s">
        <v>755</v>
      </c>
      <c r="C14" s="11" t="s">
        <v>756</v>
      </c>
      <c r="D14" s="11" t="s">
        <v>558</v>
      </c>
      <c r="E14" s="15">
        <v>15</v>
      </c>
      <c r="F14" s="16">
        <v>7.63</v>
      </c>
      <c r="G14" s="17">
        <v>0.0042</v>
      </c>
    </row>
    <row r="15" spans="1:7" ht="12.75" customHeight="1">
      <c r="A15" s="13" t="s">
        <v>487</v>
      </c>
      <c r="B15" s="14" t="s">
        <v>488</v>
      </c>
      <c r="C15" s="11" t="s">
        <v>489</v>
      </c>
      <c r="D15" s="11" t="s">
        <v>490</v>
      </c>
      <c r="E15" s="15">
        <v>510</v>
      </c>
      <c r="F15" s="16">
        <v>7.11</v>
      </c>
      <c r="G15" s="17">
        <v>0.0039</v>
      </c>
    </row>
    <row r="16" spans="1:7" ht="12.75" customHeight="1">
      <c r="A16" s="13" t="s">
        <v>503</v>
      </c>
      <c r="B16" s="14" t="s">
        <v>504</v>
      </c>
      <c r="C16" s="11" t="s">
        <v>505</v>
      </c>
      <c r="D16" s="11" t="s">
        <v>486</v>
      </c>
      <c r="E16" s="15">
        <v>2700</v>
      </c>
      <c r="F16" s="16">
        <v>6.81</v>
      </c>
      <c r="G16" s="17">
        <v>0.0037</v>
      </c>
    </row>
    <row r="17" spans="1:7" ht="12.75" customHeight="1">
      <c r="A17" s="13" t="s">
        <v>517</v>
      </c>
      <c r="B17" s="14" t="s">
        <v>518</v>
      </c>
      <c r="C17" s="11" t="s">
        <v>519</v>
      </c>
      <c r="D17" s="11" t="s">
        <v>520</v>
      </c>
      <c r="E17" s="15">
        <v>175</v>
      </c>
      <c r="F17" s="16">
        <v>6.74</v>
      </c>
      <c r="G17" s="17">
        <v>0.0037</v>
      </c>
    </row>
    <row r="18" spans="1:7" ht="12.75" customHeight="1">
      <c r="A18" s="13" t="s">
        <v>499</v>
      </c>
      <c r="B18" s="14" t="s">
        <v>500</v>
      </c>
      <c r="C18" s="11" t="s">
        <v>501</v>
      </c>
      <c r="D18" s="11" t="s">
        <v>502</v>
      </c>
      <c r="E18" s="15">
        <v>2600</v>
      </c>
      <c r="F18" s="16">
        <v>6.28</v>
      </c>
      <c r="G18" s="17">
        <v>0.0034</v>
      </c>
    </row>
    <row r="19" spans="1:7" ht="12.75" customHeight="1">
      <c r="A19" s="13" t="s">
        <v>546</v>
      </c>
      <c r="B19" s="14" t="s">
        <v>547</v>
      </c>
      <c r="C19" s="11" t="s">
        <v>548</v>
      </c>
      <c r="D19" s="11" t="s">
        <v>502</v>
      </c>
      <c r="E19" s="15">
        <v>675</v>
      </c>
      <c r="F19" s="16">
        <v>5.86</v>
      </c>
      <c r="G19" s="17">
        <v>0.0032</v>
      </c>
    </row>
    <row r="20" spans="1:7" ht="12.75" customHeight="1">
      <c r="A20" s="13" t="s">
        <v>540</v>
      </c>
      <c r="B20" s="14" t="s">
        <v>541</v>
      </c>
      <c r="C20" s="11" t="s">
        <v>542</v>
      </c>
      <c r="D20" s="11" t="s">
        <v>502</v>
      </c>
      <c r="E20" s="15">
        <v>500</v>
      </c>
      <c r="F20" s="16">
        <v>5.8</v>
      </c>
      <c r="G20" s="17">
        <v>0.0032</v>
      </c>
    </row>
    <row r="21" spans="1:7" ht="12.75" customHeight="1">
      <c r="A21" s="13" t="s">
        <v>680</v>
      </c>
      <c r="B21" s="14" t="s">
        <v>681</v>
      </c>
      <c r="C21" s="11" t="s">
        <v>682</v>
      </c>
      <c r="D21" s="11" t="s">
        <v>494</v>
      </c>
      <c r="E21" s="15">
        <v>75</v>
      </c>
      <c r="F21" s="16">
        <v>2.42</v>
      </c>
      <c r="G21" s="17">
        <v>0.0013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165.13</v>
      </c>
      <c r="G22" s="19">
        <v>0.0903</v>
      </c>
    </row>
    <row r="23" spans="1:7" ht="12.75" customHeight="1">
      <c r="A23" s="1"/>
      <c r="B23" s="20" t="s">
        <v>599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165.13</v>
      </c>
      <c r="G25" s="19">
        <v>0.0903</v>
      </c>
    </row>
    <row r="26" spans="1:7" ht="12.7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928</v>
      </c>
      <c r="B28" s="14" t="s">
        <v>929</v>
      </c>
      <c r="C28" s="11" t="s">
        <v>930</v>
      </c>
      <c r="D28" s="11" t="s">
        <v>623</v>
      </c>
      <c r="E28" s="15">
        <v>150000</v>
      </c>
      <c r="F28" s="16">
        <v>151.77</v>
      </c>
      <c r="G28" s="17">
        <v>0.0831</v>
      </c>
    </row>
    <row r="29" spans="1:7" ht="12.75" customHeight="1">
      <c r="A29" s="13" t="s">
        <v>1274</v>
      </c>
      <c r="B29" s="14" t="s">
        <v>1275</v>
      </c>
      <c r="C29" s="11" t="s">
        <v>1276</v>
      </c>
      <c r="D29" s="11" t="s">
        <v>329</v>
      </c>
      <c r="E29" s="15">
        <v>150000</v>
      </c>
      <c r="F29" s="16">
        <v>151.54</v>
      </c>
      <c r="G29" s="17">
        <v>0.083</v>
      </c>
    </row>
    <row r="30" spans="1:7" ht="12.75" customHeight="1">
      <c r="A30" s="13" t="s">
        <v>887</v>
      </c>
      <c r="B30" s="14" t="s">
        <v>888</v>
      </c>
      <c r="C30" s="11" t="s">
        <v>889</v>
      </c>
      <c r="D30" s="11" t="s">
        <v>37</v>
      </c>
      <c r="E30" s="15">
        <v>50000</v>
      </c>
      <c r="F30" s="16">
        <v>77.53</v>
      </c>
      <c r="G30" s="17">
        <v>0.0425</v>
      </c>
    </row>
    <row r="31" spans="1:7" ht="12.75" customHeight="1">
      <c r="A31" s="13" t="s">
        <v>1277</v>
      </c>
      <c r="B31" s="14" t="s">
        <v>1278</v>
      </c>
      <c r="C31" s="11" t="s">
        <v>1279</v>
      </c>
      <c r="D31" s="11" t="s">
        <v>1280</v>
      </c>
      <c r="E31" s="15">
        <v>50000</v>
      </c>
      <c r="F31" s="16">
        <v>50.31</v>
      </c>
      <c r="G31" s="17">
        <v>0.0276</v>
      </c>
    </row>
    <row r="32" spans="1:7" ht="12.75" customHeight="1">
      <c r="A32" s="13" t="s">
        <v>1281</v>
      </c>
      <c r="B32" s="14" t="s">
        <v>459</v>
      </c>
      <c r="C32" s="11" t="s">
        <v>1282</v>
      </c>
      <c r="D32" s="11" t="s">
        <v>461</v>
      </c>
      <c r="E32" s="15">
        <v>35000</v>
      </c>
      <c r="F32" s="16">
        <v>35.35</v>
      </c>
      <c r="G32" s="17">
        <v>0.0194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466.5</v>
      </c>
      <c r="G33" s="19">
        <v>0.2556</v>
      </c>
    </row>
    <row r="34" spans="1:7" ht="12.75" customHeight="1">
      <c r="A34" s="1"/>
      <c r="B34" s="10" t="s">
        <v>20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1254</v>
      </c>
      <c r="B35" s="14" t="s">
        <v>1255</v>
      </c>
      <c r="C35" s="11" t="s">
        <v>1256</v>
      </c>
      <c r="D35" s="11" t="s">
        <v>333</v>
      </c>
      <c r="E35" s="15">
        <v>200000</v>
      </c>
      <c r="F35" s="16">
        <v>226.65</v>
      </c>
      <c r="G35" s="17">
        <v>0.1241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226.65</v>
      </c>
      <c r="G36" s="19">
        <v>0.1241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693.15</v>
      </c>
      <c r="G37" s="19">
        <v>0.3797</v>
      </c>
    </row>
    <row r="38" spans="1:7" ht="12.75" customHeight="1">
      <c r="A38" s="1"/>
      <c r="B38" s="10" t="s">
        <v>105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106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1259</v>
      </c>
      <c r="B40" s="14" t="s">
        <v>1049</v>
      </c>
      <c r="C40" s="11" t="s">
        <v>1260</v>
      </c>
      <c r="D40" s="11" t="s">
        <v>114</v>
      </c>
      <c r="E40" s="15">
        <v>150000</v>
      </c>
      <c r="F40" s="16">
        <v>144.72</v>
      </c>
      <c r="G40" s="17">
        <v>0.0793</v>
      </c>
    </row>
    <row r="41" spans="1:7" ht="12.75" customHeight="1">
      <c r="A41" s="13" t="s">
        <v>1283</v>
      </c>
      <c r="B41" s="14" t="s">
        <v>163</v>
      </c>
      <c r="C41" s="11" t="s">
        <v>1284</v>
      </c>
      <c r="D41" s="11" t="s">
        <v>114</v>
      </c>
      <c r="E41" s="15">
        <v>150000</v>
      </c>
      <c r="F41" s="16">
        <v>144.68</v>
      </c>
      <c r="G41" s="17">
        <v>0.0792</v>
      </c>
    </row>
    <row r="42" spans="1:7" ht="12.75" customHeight="1">
      <c r="A42" s="13" t="s">
        <v>1285</v>
      </c>
      <c r="B42" s="14" t="s">
        <v>1208</v>
      </c>
      <c r="C42" s="11" t="s">
        <v>1286</v>
      </c>
      <c r="D42" s="11" t="s">
        <v>110</v>
      </c>
      <c r="E42" s="15">
        <v>150000</v>
      </c>
      <c r="F42" s="16">
        <v>144.65</v>
      </c>
      <c r="G42" s="17">
        <v>0.0792</v>
      </c>
    </row>
    <row r="43" spans="1:7" ht="12.75" customHeight="1">
      <c r="A43" s="13" t="s">
        <v>1287</v>
      </c>
      <c r="B43" s="14" t="s">
        <v>1288</v>
      </c>
      <c r="C43" s="11" t="s">
        <v>1289</v>
      </c>
      <c r="D43" s="11" t="s">
        <v>110</v>
      </c>
      <c r="E43" s="15">
        <v>150000</v>
      </c>
      <c r="F43" s="16">
        <v>144.55</v>
      </c>
      <c r="G43" s="17">
        <v>0.0792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578.6</v>
      </c>
      <c r="G44" s="19">
        <v>0.3169</v>
      </c>
    </row>
    <row r="45" spans="1:7" ht="12.75" customHeight="1">
      <c r="A45" s="1"/>
      <c r="B45" s="10" t="s">
        <v>119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1290</v>
      </c>
      <c r="B46" s="14" t="s">
        <v>213</v>
      </c>
      <c r="C46" s="11" t="s">
        <v>1291</v>
      </c>
      <c r="D46" s="11" t="s">
        <v>110</v>
      </c>
      <c r="E46" s="15">
        <v>180000</v>
      </c>
      <c r="F46" s="16">
        <v>172.46</v>
      </c>
      <c r="G46" s="17">
        <v>0.0945</v>
      </c>
    </row>
    <row r="47" spans="1:7" ht="12.75" customHeight="1">
      <c r="A47" s="13" t="s">
        <v>1292</v>
      </c>
      <c r="B47" s="14" t="s">
        <v>1293</v>
      </c>
      <c r="C47" s="11" t="s">
        <v>1294</v>
      </c>
      <c r="D47" s="11" t="s">
        <v>202</v>
      </c>
      <c r="E47" s="15">
        <v>150000</v>
      </c>
      <c r="F47" s="16">
        <v>143.45</v>
      </c>
      <c r="G47" s="17">
        <v>0.0786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315.91</v>
      </c>
      <c r="G48" s="19">
        <v>0.1731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894.51</v>
      </c>
      <c r="G49" s="19">
        <v>0.49</v>
      </c>
    </row>
    <row r="50" spans="1:7" ht="12.75" customHeight="1">
      <c r="A50" s="1"/>
      <c r="B50" s="10" t="s">
        <v>22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3" t="s">
        <v>23</v>
      </c>
      <c r="B51" s="14" t="s">
        <v>24</v>
      </c>
      <c r="C51" s="11" t="s">
        <v>1</v>
      </c>
      <c r="D51" s="11" t="s">
        <v>25</v>
      </c>
      <c r="E51" s="15"/>
      <c r="F51" s="16">
        <v>45.98</v>
      </c>
      <c r="G51" s="17">
        <v>0.0252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45.98</v>
      </c>
      <c r="G52" s="19">
        <v>0.0252</v>
      </c>
    </row>
    <row r="53" spans="1:7" ht="12.7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45.98</v>
      </c>
      <c r="G53" s="19">
        <v>0.0252</v>
      </c>
    </row>
    <row r="54" spans="1:7" ht="12.75" customHeight="1">
      <c r="A54" s="1"/>
      <c r="B54" s="20" t="s">
        <v>26</v>
      </c>
      <c r="C54" s="11" t="s">
        <v>1</v>
      </c>
      <c r="D54" s="22" t="s">
        <v>1</v>
      </c>
      <c r="E54" s="11" t="s">
        <v>1</v>
      </c>
      <c r="F54" s="25">
        <v>27.16</v>
      </c>
      <c r="G54" s="19">
        <v>0.0148</v>
      </c>
    </row>
    <row r="55" spans="1:7" ht="12.75" customHeight="1">
      <c r="A55" s="1"/>
      <c r="B55" s="26" t="s">
        <v>27</v>
      </c>
      <c r="C55" s="27" t="s">
        <v>1</v>
      </c>
      <c r="D55" s="27" t="s">
        <v>1</v>
      </c>
      <c r="E55" s="27" t="s">
        <v>1</v>
      </c>
      <c r="F55" s="28">
        <v>1825.93</v>
      </c>
      <c r="G55" s="29">
        <v>1</v>
      </c>
    </row>
    <row r="56" spans="1:7" ht="12.75" customHeight="1">
      <c r="A56" s="1"/>
      <c r="B56" s="4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477</v>
      </c>
      <c r="C57" s="1"/>
      <c r="D57" s="1"/>
      <c r="E57" s="1"/>
      <c r="F57" s="1"/>
      <c r="G57" s="1"/>
    </row>
    <row r="58" spans="1:7" ht="12.75" customHeight="1">
      <c r="A58" s="1"/>
      <c r="B58" s="2" t="s">
        <v>28</v>
      </c>
      <c r="C58" s="1"/>
      <c r="D58" s="1"/>
      <c r="E58" s="1"/>
      <c r="F58" s="1"/>
      <c r="G58" s="1"/>
    </row>
    <row r="59" spans="1:7" ht="12.75" customHeight="1">
      <c r="A59" s="1"/>
      <c r="B59" s="2" t="s">
        <v>133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2">
      <selection activeCell="B42" sqref="B4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</v>
      </c>
      <c r="B7" s="14" t="s">
        <v>40</v>
      </c>
      <c r="C7" s="11" t="s">
        <v>41</v>
      </c>
      <c r="D7" s="11" t="s">
        <v>42</v>
      </c>
      <c r="E7" s="15">
        <v>10000000</v>
      </c>
      <c r="F7" s="16">
        <v>10176.44</v>
      </c>
      <c r="G7" s="17">
        <v>0.0595</v>
      </c>
    </row>
    <row r="8" spans="1:7" ht="12.75" customHeight="1">
      <c r="A8" s="13" t="s">
        <v>43</v>
      </c>
      <c r="B8" s="14" t="s">
        <v>44</v>
      </c>
      <c r="C8" s="11" t="s">
        <v>45</v>
      </c>
      <c r="D8" s="11" t="s">
        <v>46</v>
      </c>
      <c r="E8" s="15">
        <v>10000000</v>
      </c>
      <c r="F8" s="16">
        <v>10077.4</v>
      </c>
      <c r="G8" s="17">
        <v>0.0589</v>
      </c>
    </row>
    <row r="9" spans="1:7" ht="12.75" customHeight="1">
      <c r="A9" s="13" t="s">
        <v>47</v>
      </c>
      <c r="B9" s="14" t="s">
        <v>48</v>
      </c>
      <c r="C9" s="11" t="s">
        <v>49</v>
      </c>
      <c r="D9" s="11" t="s">
        <v>50</v>
      </c>
      <c r="E9" s="15">
        <v>9500000</v>
      </c>
      <c r="F9" s="16">
        <v>9586.81</v>
      </c>
      <c r="G9" s="17">
        <v>0.056</v>
      </c>
    </row>
    <row r="10" spans="1:7" ht="12.75" customHeight="1">
      <c r="A10" s="13" t="s">
        <v>51</v>
      </c>
      <c r="B10" s="14" t="s">
        <v>52</v>
      </c>
      <c r="C10" s="11" t="s">
        <v>53</v>
      </c>
      <c r="D10" s="11" t="s">
        <v>54</v>
      </c>
      <c r="E10" s="15">
        <v>750000000</v>
      </c>
      <c r="F10" s="16">
        <v>7648.44</v>
      </c>
      <c r="G10" s="17">
        <v>0.0447</v>
      </c>
    </row>
    <row r="11" spans="1:7" ht="12.75" customHeight="1">
      <c r="A11" s="13" t="s">
        <v>55</v>
      </c>
      <c r="B11" s="14" t="s">
        <v>56</v>
      </c>
      <c r="C11" s="11" t="s">
        <v>57</v>
      </c>
      <c r="D11" s="11" t="s">
        <v>37</v>
      </c>
      <c r="E11" s="15">
        <v>7500000</v>
      </c>
      <c r="F11" s="16">
        <v>7635.26</v>
      </c>
      <c r="G11" s="17">
        <v>0.0446</v>
      </c>
    </row>
    <row r="12" spans="1:7" ht="12.75" customHeight="1">
      <c r="A12" s="13" t="s">
        <v>58</v>
      </c>
      <c r="B12" s="14" t="s">
        <v>59</v>
      </c>
      <c r="C12" s="11" t="s">
        <v>60</v>
      </c>
      <c r="D12" s="11" t="s">
        <v>37</v>
      </c>
      <c r="E12" s="15">
        <v>7500000</v>
      </c>
      <c r="F12" s="16">
        <v>7606.34</v>
      </c>
      <c r="G12" s="17">
        <v>0.0444</v>
      </c>
    </row>
    <row r="13" spans="1:7" ht="12.75" customHeight="1">
      <c r="A13" s="13" t="s">
        <v>61</v>
      </c>
      <c r="B13" s="14" t="s">
        <v>62</v>
      </c>
      <c r="C13" s="11" t="s">
        <v>63</v>
      </c>
      <c r="D13" s="11" t="s">
        <v>64</v>
      </c>
      <c r="E13" s="15">
        <v>750000000</v>
      </c>
      <c r="F13" s="16">
        <v>7591.17</v>
      </c>
      <c r="G13" s="17">
        <v>0.0444</v>
      </c>
    </row>
    <row r="14" spans="1:7" ht="12.75" customHeight="1">
      <c r="A14" s="13" t="s">
        <v>65</v>
      </c>
      <c r="B14" s="14" t="s">
        <v>66</v>
      </c>
      <c r="C14" s="11" t="s">
        <v>67</v>
      </c>
      <c r="D14" s="11" t="s">
        <v>37</v>
      </c>
      <c r="E14" s="15">
        <v>5000000</v>
      </c>
      <c r="F14" s="16">
        <v>5336.2</v>
      </c>
      <c r="G14" s="17">
        <v>0.0312</v>
      </c>
    </row>
    <row r="15" spans="1:7" ht="12.75" customHeight="1">
      <c r="A15" s="13" t="s">
        <v>68</v>
      </c>
      <c r="B15" s="14" t="s">
        <v>69</v>
      </c>
      <c r="C15" s="11" t="s">
        <v>70</v>
      </c>
      <c r="D15" s="11" t="s">
        <v>71</v>
      </c>
      <c r="E15" s="15">
        <v>5000000</v>
      </c>
      <c r="F15" s="16">
        <v>5101.88</v>
      </c>
      <c r="G15" s="17">
        <v>0.0298</v>
      </c>
    </row>
    <row r="16" spans="1:7" ht="12.75" customHeight="1">
      <c r="A16" s="13" t="s">
        <v>72</v>
      </c>
      <c r="B16" s="14" t="s">
        <v>73</v>
      </c>
      <c r="C16" s="11" t="s">
        <v>74</v>
      </c>
      <c r="D16" s="11" t="s">
        <v>71</v>
      </c>
      <c r="E16" s="15">
        <v>5000000</v>
      </c>
      <c r="F16" s="16">
        <v>5047.62</v>
      </c>
      <c r="G16" s="17">
        <v>0.0295</v>
      </c>
    </row>
    <row r="17" spans="1:7" ht="12.75" customHeight="1">
      <c r="A17" s="13" t="s">
        <v>75</v>
      </c>
      <c r="B17" s="14" t="s">
        <v>76</v>
      </c>
      <c r="C17" s="11" t="s">
        <v>77</v>
      </c>
      <c r="D17" s="11" t="s">
        <v>42</v>
      </c>
      <c r="E17" s="15">
        <v>5000000</v>
      </c>
      <c r="F17" s="16">
        <v>4997.24</v>
      </c>
      <c r="G17" s="17">
        <v>0.0292</v>
      </c>
    </row>
    <row r="18" spans="1:7" ht="12.75" customHeight="1">
      <c r="A18" s="13" t="s">
        <v>78</v>
      </c>
      <c r="B18" s="14" t="s">
        <v>79</v>
      </c>
      <c r="C18" s="11" t="s">
        <v>80</v>
      </c>
      <c r="D18" s="11" t="s">
        <v>42</v>
      </c>
      <c r="E18" s="15">
        <v>4500000</v>
      </c>
      <c r="F18" s="16">
        <v>4492.87</v>
      </c>
      <c r="G18" s="17">
        <v>0.0263</v>
      </c>
    </row>
    <row r="19" spans="1:7" ht="12.75" customHeight="1">
      <c r="A19" s="13" t="s">
        <v>81</v>
      </c>
      <c r="B19" s="14" t="s">
        <v>82</v>
      </c>
      <c r="C19" s="11" t="s">
        <v>83</v>
      </c>
      <c r="D19" s="11" t="s">
        <v>50</v>
      </c>
      <c r="E19" s="15">
        <v>3500000</v>
      </c>
      <c r="F19" s="16">
        <v>3529.42</v>
      </c>
      <c r="G19" s="17">
        <v>0.0206</v>
      </c>
    </row>
    <row r="20" spans="1:7" ht="12.75" customHeight="1">
      <c r="A20" s="13" t="s">
        <v>84</v>
      </c>
      <c r="B20" s="14" t="s">
        <v>85</v>
      </c>
      <c r="C20" s="11" t="s">
        <v>86</v>
      </c>
      <c r="D20" s="11" t="s">
        <v>87</v>
      </c>
      <c r="E20" s="15">
        <v>1096000000</v>
      </c>
      <c r="F20" s="16">
        <v>2808.63</v>
      </c>
      <c r="G20" s="17">
        <v>0.0164</v>
      </c>
    </row>
    <row r="21" spans="1:7" ht="12.75" customHeight="1">
      <c r="A21" s="13" t="s">
        <v>88</v>
      </c>
      <c r="B21" s="14" t="s">
        <v>1996</v>
      </c>
      <c r="C21" s="11" t="s">
        <v>89</v>
      </c>
      <c r="D21" s="11" t="s">
        <v>19</v>
      </c>
      <c r="E21" s="15">
        <v>2500000</v>
      </c>
      <c r="F21" s="16">
        <v>2696.36</v>
      </c>
      <c r="G21" s="17">
        <v>0.0158</v>
      </c>
    </row>
    <row r="22" spans="1:7" ht="12.75" customHeight="1">
      <c r="A22" s="13" t="s">
        <v>90</v>
      </c>
      <c r="B22" s="14" t="s">
        <v>91</v>
      </c>
      <c r="C22" s="11" t="s">
        <v>92</v>
      </c>
      <c r="D22" s="11" t="s">
        <v>37</v>
      </c>
      <c r="E22" s="15">
        <v>2500000</v>
      </c>
      <c r="F22" s="16">
        <v>2641.49</v>
      </c>
      <c r="G22" s="17">
        <v>0.0154</v>
      </c>
    </row>
    <row r="23" spans="1:7" ht="12.75" customHeight="1">
      <c r="A23" s="13" t="s">
        <v>93</v>
      </c>
      <c r="B23" s="14" t="s">
        <v>94</v>
      </c>
      <c r="C23" s="11" t="s">
        <v>95</v>
      </c>
      <c r="D23" s="11" t="s">
        <v>37</v>
      </c>
      <c r="E23" s="15">
        <v>2500000</v>
      </c>
      <c r="F23" s="16">
        <v>2580.04</v>
      </c>
      <c r="G23" s="17">
        <v>0.0151</v>
      </c>
    </row>
    <row r="24" spans="1:7" ht="12.75" customHeight="1">
      <c r="A24" s="13" t="s">
        <v>96</v>
      </c>
      <c r="B24" s="14" t="s">
        <v>97</v>
      </c>
      <c r="C24" s="11" t="s">
        <v>98</v>
      </c>
      <c r="D24" s="11" t="s">
        <v>37</v>
      </c>
      <c r="E24" s="15">
        <v>2500000</v>
      </c>
      <c r="F24" s="16">
        <v>2541.93</v>
      </c>
      <c r="G24" s="17">
        <v>0.0149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102095.54</v>
      </c>
      <c r="G25" s="19">
        <v>0.5967</v>
      </c>
    </row>
    <row r="26" spans="1:7" ht="12.7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99</v>
      </c>
      <c r="B27" s="14" t="s">
        <v>100</v>
      </c>
      <c r="C27" s="11" t="s">
        <v>101</v>
      </c>
      <c r="D27" s="11" t="s">
        <v>1990</v>
      </c>
      <c r="E27" s="15">
        <v>8700000</v>
      </c>
      <c r="F27" s="16">
        <v>8855.19</v>
      </c>
      <c r="G27" s="17">
        <v>0.0517</v>
      </c>
    </row>
    <row r="28" spans="1:7" ht="12.75" customHeight="1">
      <c r="A28" s="13" t="s">
        <v>102</v>
      </c>
      <c r="B28" s="14" t="s">
        <v>103</v>
      </c>
      <c r="C28" s="11" t="s">
        <v>104</v>
      </c>
      <c r="D28" s="11" t="s">
        <v>1990</v>
      </c>
      <c r="E28" s="15">
        <v>7500000</v>
      </c>
      <c r="F28" s="16">
        <v>7579.74</v>
      </c>
      <c r="G28" s="17">
        <v>0.0443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16434.93</v>
      </c>
      <c r="G29" s="19">
        <v>0.096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118530.47</v>
      </c>
      <c r="G30" s="19">
        <v>0.6927</v>
      </c>
    </row>
    <row r="31" spans="1:7" ht="12.75" customHeight="1">
      <c r="A31" s="1"/>
      <c r="B31" s="10" t="s">
        <v>105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"/>
      <c r="B32" s="10" t="s">
        <v>106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107</v>
      </c>
      <c r="B33" s="14" t="s">
        <v>108</v>
      </c>
      <c r="C33" s="11" t="s">
        <v>109</v>
      </c>
      <c r="D33" s="11" t="s">
        <v>110</v>
      </c>
      <c r="E33" s="15">
        <v>10000000</v>
      </c>
      <c r="F33" s="16">
        <v>9708.16</v>
      </c>
      <c r="G33" s="17">
        <v>0.0567</v>
      </c>
    </row>
    <row r="34" spans="1:7" ht="12.75" customHeight="1">
      <c r="A34" s="13" t="s">
        <v>111</v>
      </c>
      <c r="B34" s="14" t="s">
        <v>112</v>
      </c>
      <c r="C34" s="11" t="s">
        <v>113</v>
      </c>
      <c r="D34" s="11" t="s">
        <v>114</v>
      </c>
      <c r="E34" s="15">
        <v>10000000</v>
      </c>
      <c r="F34" s="16">
        <v>9706.06</v>
      </c>
      <c r="G34" s="17">
        <v>0.0567</v>
      </c>
    </row>
    <row r="35" spans="1:7" ht="12.75" customHeight="1">
      <c r="A35" s="13" t="s">
        <v>115</v>
      </c>
      <c r="B35" s="14" t="s">
        <v>116</v>
      </c>
      <c r="C35" s="11" t="s">
        <v>117</v>
      </c>
      <c r="D35" s="11" t="s">
        <v>118</v>
      </c>
      <c r="E35" s="15">
        <v>2500000</v>
      </c>
      <c r="F35" s="16">
        <v>2426.57</v>
      </c>
      <c r="G35" s="17">
        <v>0.0142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21840.79</v>
      </c>
      <c r="G36" s="19">
        <v>0.1276</v>
      </c>
    </row>
    <row r="37" spans="1:7" ht="12.75" customHeight="1">
      <c r="A37" s="1"/>
      <c r="B37" s="10" t="s">
        <v>119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120</v>
      </c>
      <c r="B38" s="14" t="s">
        <v>121</v>
      </c>
      <c r="C38" s="11" t="s">
        <v>122</v>
      </c>
      <c r="D38" s="11" t="s">
        <v>110</v>
      </c>
      <c r="E38" s="15">
        <v>10000000</v>
      </c>
      <c r="F38" s="16">
        <v>9691.53</v>
      </c>
      <c r="G38" s="17">
        <v>0.0566</v>
      </c>
    </row>
    <row r="39" spans="1:7" ht="12.75" customHeight="1">
      <c r="A39" s="13" t="s">
        <v>123</v>
      </c>
      <c r="B39" s="14" t="s">
        <v>124</v>
      </c>
      <c r="C39" s="11" t="s">
        <v>125</v>
      </c>
      <c r="D39" s="11" t="s">
        <v>114</v>
      </c>
      <c r="E39" s="15">
        <v>10000000</v>
      </c>
      <c r="F39" s="16">
        <v>9649.42</v>
      </c>
      <c r="G39" s="17">
        <v>0.0564</v>
      </c>
    </row>
    <row r="40" spans="1:7" ht="12.75" customHeight="1">
      <c r="A40" s="13" t="s">
        <v>126</v>
      </c>
      <c r="B40" s="14" t="s">
        <v>127</v>
      </c>
      <c r="C40" s="11" t="s">
        <v>128</v>
      </c>
      <c r="D40" s="11" t="s">
        <v>129</v>
      </c>
      <c r="E40" s="15">
        <v>5000000</v>
      </c>
      <c r="F40" s="16">
        <v>4967.42</v>
      </c>
      <c r="G40" s="17">
        <v>0.029</v>
      </c>
    </row>
    <row r="41" spans="1:7" ht="12.75" customHeight="1">
      <c r="A41" s="13" t="s">
        <v>130</v>
      </c>
      <c r="B41" s="14" t="s">
        <v>131</v>
      </c>
      <c r="C41" s="11" t="s">
        <v>132</v>
      </c>
      <c r="D41" s="11" t="s">
        <v>110</v>
      </c>
      <c r="E41" s="15">
        <v>2500000</v>
      </c>
      <c r="F41" s="16">
        <v>2418.74</v>
      </c>
      <c r="G41" s="17">
        <v>0.0141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26727.11</v>
      </c>
      <c r="G42" s="19">
        <v>0.1561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48567.9</v>
      </c>
      <c r="G43" s="19">
        <v>0.2837</v>
      </c>
    </row>
    <row r="44" spans="1:7" ht="12.75" customHeight="1">
      <c r="A44" s="1"/>
      <c r="B44" s="10" t="s">
        <v>22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23</v>
      </c>
      <c r="B45" s="14" t="s">
        <v>24</v>
      </c>
      <c r="C45" s="11" t="s">
        <v>1</v>
      </c>
      <c r="D45" s="11" t="s">
        <v>25</v>
      </c>
      <c r="E45" s="15"/>
      <c r="F45" s="16">
        <v>359.88</v>
      </c>
      <c r="G45" s="17">
        <v>0.0021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359.88</v>
      </c>
      <c r="G46" s="19">
        <v>0.0021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359.88</v>
      </c>
      <c r="G47" s="19">
        <v>0.0021</v>
      </c>
    </row>
    <row r="48" spans="1:7" ht="12.75" customHeight="1">
      <c r="A48" s="1"/>
      <c r="B48" s="20" t="s">
        <v>26</v>
      </c>
      <c r="C48" s="11" t="s">
        <v>1</v>
      </c>
      <c r="D48" s="22" t="s">
        <v>1</v>
      </c>
      <c r="E48" s="11" t="s">
        <v>1</v>
      </c>
      <c r="F48" s="25">
        <v>3683.7</v>
      </c>
      <c r="G48" s="19">
        <v>0.0215</v>
      </c>
    </row>
    <row r="49" spans="1:7" ht="12.75" customHeight="1">
      <c r="A49" s="1"/>
      <c r="B49" s="26" t="s">
        <v>27</v>
      </c>
      <c r="C49" s="27" t="s">
        <v>1</v>
      </c>
      <c r="D49" s="27" t="s">
        <v>1</v>
      </c>
      <c r="E49" s="27" t="s">
        <v>1</v>
      </c>
      <c r="F49" s="28">
        <v>171141.95</v>
      </c>
      <c r="G49" s="29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25</v>
      </c>
      <c r="C51" s="1"/>
      <c r="D51" s="1"/>
      <c r="E51" s="1"/>
      <c r="F51" s="1"/>
      <c r="G51" s="1"/>
    </row>
    <row r="52" spans="1:7" ht="12.75" customHeight="1">
      <c r="A52" s="1"/>
      <c r="B52" s="2" t="s">
        <v>28</v>
      </c>
      <c r="C52" s="1"/>
      <c r="D52" s="1"/>
      <c r="E52" s="1"/>
      <c r="F52" s="1"/>
      <c r="G52" s="1"/>
    </row>
    <row r="53" spans="1:7" ht="12.75" customHeight="1">
      <c r="A53" s="1"/>
      <c r="B53" s="2" t="s">
        <v>133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449</v>
      </c>
      <c r="B7" s="14" t="s">
        <v>2002</v>
      </c>
      <c r="C7" s="11" t="s">
        <v>450</v>
      </c>
      <c r="D7" s="11" t="s">
        <v>19</v>
      </c>
      <c r="E7" s="15">
        <v>4000000</v>
      </c>
      <c r="F7" s="16">
        <v>4122.26</v>
      </c>
      <c r="G7" s="17">
        <v>0.3435</v>
      </c>
    </row>
    <row r="8" spans="1:7" ht="12.75" customHeight="1">
      <c r="A8" s="13" t="s">
        <v>451</v>
      </c>
      <c r="B8" s="14" t="s">
        <v>2003</v>
      </c>
      <c r="C8" s="11" t="s">
        <v>452</v>
      </c>
      <c r="D8" s="11" t="s">
        <v>19</v>
      </c>
      <c r="E8" s="15">
        <v>4000000</v>
      </c>
      <c r="F8" s="16">
        <v>4097.71</v>
      </c>
      <c r="G8" s="17">
        <v>0.3415</v>
      </c>
    </row>
    <row r="9" spans="1:7" ht="12.75" customHeight="1">
      <c r="A9" s="13" t="s">
        <v>982</v>
      </c>
      <c r="B9" s="14" t="s">
        <v>2000</v>
      </c>
      <c r="C9" s="11" t="s">
        <v>983</v>
      </c>
      <c r="D9" s="11" t="s">
        <v>19</v>
      </c>
      <c r="E9" s="15">
        <v>1500000</v>
      </c>
      <c r="F9" s="16">
        <v>1548.18</v>
      </c>
      <c r="G9" s="17">
        <v>0.129</v>
      </c>
    </row>
    <row r="10" spans="1:7" ht="12.75" customHeight="1">
      <c r="A10" s="13" t="s">
        <v>984</v>
      </c>
      <c r="B10" s="14" t="s">
        <v>2008</v>
      </c>
      <c r="C10" s="11" t="s">
        <v>985</v>
      </c>
      <c r="D10" s="11" t="s">
        <v>19</v>
      </c>
      <c r="E10" s="15">
        <v>1000000</v>
      </c>
      <c r="F10" s="16">
        <v>1011.01</v>
      </c>
      <c r="G10" s="17">
        <v>0.0842</v>
      </c>
    </row>
    <row r="11" spans="1:7" ht="12.75" customHeight="1">
      <c r="A11" s="13" t="s">
        <v>1296</v>
      </c>
      <c r="B11" s="14" t="s">
        <v>1297</v>
      </c>
      <c r="C11" s="11" t="s">
        <v>1298</v>
      </c>
      <c r="D11" s="11" t="s">
        <v>736</v>
      </c>
      <c r="E11" s="15">
        <v>500000</v>
      </c>
      <c r="F11" s="16">
        <v>508.6</v>
      </c>
      <c r="G11" s="17">
        <v>0.0424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11287.76</v>
      </c>
      <c r="G12" s="19">
        <v>0.9406</v>
      </c>
    </row>
    <row r="13" spans="1:7" ht="12.7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11287.76</v>
      </c>
      <c r="G15" s="19">
        <v>0.9406</v>
      </c>
    </row>
    <row r="16" spans="1:7" ht="12.75" customHeight="1">
      <c r="A16" s="1"/>
      <c r="B16" s="10" t="s">
        <v>22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23</v>
      </c>
      <c r="B17" s="14" t="s">
        <v>24</v>
      </c>
      <c r="C17" s="11" t="s">
        <v>1</v>
      </c>
      <c r="D17" s="11" t="s">
        <v>25</v>
      </c>
      <c r="E17" s="15"/>
      <c r="F17" s="16">
        <v>403.87</v>
      </c>
      <c r="G17" s="17">
        <v>0.0337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403.87</v>
      </c>
      <c r="G18" s="19">
        <v>0.0337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403.87</v>
      </c>
      <c r="G19" s="19">
        <v>0.0337</v>
      </c>
    </row>
    <row r="20" spans="1:7" ht="12.75" customHeight="1">
      <c r="A20" s="1"/>
      <c r="B20" s="20" t="s">
        <v>26</v>
      </c>
      <c r="C20" s="11" t="s">
        <v>1</v>
      </c>
      <c r="D20" s="22" t="s">
        <v>1</v>
      </c>
      <c r="E20" s="11" t="s">
        <v>1</v>
      </c>
      <c r="F20" s="25">
        <v>308.97</v>
      </c>
      <c r="G20" s="19">
        <v>0.0257</v>
      </c>
    </row>
    <row r="21" spans="1:7" ht="12.75" customHeight="1">
      <c r="A21" s="1"/>
      <c r="B21" s="26" t="s">
        <v>27</v>
      </c>
      <c r="C21" s="27" t="s">
        <v>1</v>
      </c>
      <c r="D21" s="27" t="s">
        <v>1</v>
      </c>
      <c r="E21" s="27" t="s">
        <v>1</v>
      </c>
      <c r="F21" s="28">
        <v>12000.6</v>
      </c>
      <c r="G21" s="29">
        <v>1</v>
      </c>
    </row>
    <row r="22" spans="1:7" ht="12.75" customHeight="1">
      <c r="A22" s="1"/>
      <c r="B22" s="4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25</v>
      </c>
      <c r="C23" s="1"/>
      <c r="D23" s="1"/>
      <c r="E23" s="1"/>
      <c r="F23" s="1"/>
      <c r="G23" s="1"/>
    </row>
    <row r="24" spans="1:7" ht="12.75" customHeight="1">
      <c r="A24" s="1"/>
      <c r="B24" s="2"/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1299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1300</v>
      </c>
      <c r="B7" s="14" t="s">
        <v>2009</v>
      </c>
      <c r="C7" s="11" t="s">
        <v>1301</v>
      </c>
      <c r="D7" s="11" t="s">
        <v>19</v>
      </c>
      <c r="E7" s="15">
        <v>4500000</v>
      </c>
      <c r="F7" s="16">
        <v>4576.75</v>
      </c>
      <c r="G7" s="17">
        <v>0.2109</v>
      </c>
    </row>
    <row r="8" spans="1:7" ht="12.75" customHeight="1">
      <c r="A8" s="13" t="s">
        <v>1302</v>
      </c>
      <c r="B8" s="14" t="s">
        <v>2010</v>
      </c>
      <c r="C8" s="11" t="s">
        <v>1303</v>
      </c>
      <c r="D8" s="11" t="s">
        <v>19</v>
      </c>
      <c r="E8" s="15">
        <v>4050000</v>
      </c>
      <c r="F8" s="16">
        <v>4119.77</v>
      </c>
      <c r="G8" s="17">
        <v>0.1898</v>
      </c>
    </row>
    <row r="9" spans="1:7" ht="12.75" customHeight="1">
      <c r="A9" s="13" t="s">
        <v>1304</v>
      </c>
      <c r="B9" s="14" t="s">
        <v>1305</v>
      </c>
      <c r="C9" s="11" t="s">
        <v>1306</v>
      </c>
      <c r="D9" s="11" t="s">
        <v>623</v>
      </c>
      <c r="E9" s="15">
        <v>1910000</v>
      </c>
      <c r="F9" s="16">
        <v>2194.28</v>
      </c>
      <c r="G9" s="17">
        <v>0.1011</v>
      </c>
    </row>
    <row r="10" spans="1:7" ht="12.75" customHeight="1">
      <c r="A10" s="13" t="s">
        <v>1307</v>
      </c>
      <c r="B10" s="14" t="s">
        <v>1308</v>
      </c>
      <c r="C10" s="11" t="s">
        <v>1309</v>
      </c>
      <c r="D10" s="11" t="s">
        <v>37</v>
      </c>
      <c r="E10" s="15">
        <v>2000000</v>
      </c>
      <c r="F10" s="16">
        <v>2017.71</v>
      </c>
      <c r="G10" s="17">
        <v>0.093</v>
      </c>
    </row>
    <row r="11" spans="1:7" ht="12.75" customHeight="1">
      <c r="A11" s="13" t="s">
        <v>1310</v>
      </c>
      <c r="B11" s="14" t="s">
        <v>1311</v>
      </c>
      <c r="C11" s="11" t="s">
        <v>1312</v>
      </c>
      <c r="D11" s="11" t="s">
        <v>71</v>
      </c>
      <c r="E11" s="15">
        <v>1910000</v>
      </c>
      <c r="F11" s="16">
        <v>1930.84</v>
      </c>
      <c r="G11" s="17">
        <v>0.089</v>
      </c>
    </row>
    <row r="12" spans="1:7" ht="12.75" customHeight="1">
      <c r="A12" s="13" t="s">
        <v>1313</v>
      </c>
      <c r="B12" s="14" t="s">
        <v>1314</v>
      </c>
      <c r="C12" s="11" t="s">
        <v>1315</v>
      </c>
      <c r="D12" s="11" t="s">
        <v>623</v>
      </c>
      <c r="E12" s="15">
        <v>1900000</v>
      </c>
      <c r="F12" s="16">
        <v>1925.55</v>
      </c>
      <c r="G12" s="17">
        <v>0.0887</v>
      </c>
    </row>
    <row r="13" spans="1:7" ht="12.75" customHeight="1">
      <c r="A13" s="13" t="s">
        <v>434</v>
      </c>
      <c r="B13" s="14" t="s">
        <v>435</v>
      </c>
      <c r="C13" s="11" t="s">
        <v>436</v>
      </c>
      <c r="D13" s="11" t="s">
        <v>37</v>
      </c>
      <c r="E13" s="15">
        <v>1000000</v>
      </c>
      <c r="F13" s="16">
        <v>1017.36</v>
      </c>
      <c r="G13" s="17">
        <v>0.0469</v>
      </c>
    </row>
    <row r="14" spans="1:7" ht="12.75" customHeight="1">
      <c r="A14" s="13" t="s">
        <v>1316</v>
      </c>
      <c r="B14" s="14" t="s">
        <v>1317</v>
      </c>
      <c r="C14" s="11" t="s">
        <v>1318</v>
      </c>
      <c r="D14" s="11" t="s">
        <v>37</v>
      </c>
      <c r="E14" s="15">
        <v>850000</v>
      </c>
      <c r="F14" s="16">
        <v>858.55</v>
      </c>
      <c r="G14" s="17">
        <v>0.0396</v>
      </c>
    </row>
    <row r="15" spans="1:7" ht="12.75" customHeight="1">
      <c r="A15" s="13" t="s">
        <v>446</v>
      </c>
      <c r="B15" s="14" t="s">
        <v>447</v>
      </c>
      <c r="C15" s="11" t="s">
        <v>448</v>
      </c>
      <c r="D15" s="11" t="s">
        <v>37</v>
      </c>
      <c r="E15" s="15">
        <v>700000</v>
      </c>
      <c r="F15" s="16">
        <v>713</v>
      </c>
      <c r="G15" s="17">
        <v>0.0328</v>
      </c>
    </row>
    <row r="16" spans="1:7" ht="12.75" customHeight="1">
      <c r="A16" s="13" t="s">
        <v>1319</v>
      </c>
      <c r="B16" s="14" t="s">
        <v>1320</v>
      </c>
      <c r="C16" s="11" t="s">
        <v>1321</v>
      </c>
      <c r="D16" s="11" t="s">
        <v>37</v>
      </c>
      <c r="E16" s="15">
        <v>500000</v>
      </c>
      <c r="F16" s="16">
        <v>509.65</v>
      </c>
      <c r="G16" s="17">
        <v>0.0235</v>
      </c>
    </row>
    <row r="17" spans="1:7" ht="12.75" customHeight="1">
      <c r="A17" s="13" t="s">
        <v>1088</v>
      </c>
      <c r="B17" s="14" t="s">
        <v>1089</v>
      </c>
      <c r="C17" s="11" t="s">
        <v>1090</v>
      </c>
      <c r="D17" s="11" t="s">
        <v>329</v>
      </c>
      <c r="E17" s="15">
        <v>360000</v>
      </c>
      <c r="F17" s="16">
        <v>359.24</v>
      </c>
      <c r="G17" s="17">
        <v>0.0166</v>
      </c>
    </row>
    <row r="18" spans="1:7" ht="12.75" customHeight="1">
      <c r="A18" s="13" t="s">
        <v>1322</v>
      </c>
      <c r="B18" s="14" t="s">
        <v>1323</v>
      </c>
      <c r="C18" s="11" t="s">
        <v>1324</v>
      </c>
      <c r="D18" s="11" t="s">
        <v>37</v>
      </c>
      <c r="E18" s="15">
        <v>190000</v>
      </c>
      <c r="F18" s="16">
        <v>193.12</v>
      </c>
      <c r="G18" s="17">
        <v>0.0089</v>
      </c>
    </row>
    <row r="19" spans="1:7" ht="12.75" customHeight="1">
      <c r="A19" s="13" t="s">
        <v>1325</v>
      </c>
      <c r="B19" s="14" t="s">
        <v>1326</v>
      </c>
      <c r="C19" s="11" t="s">
        <v>1327</v>
      </c>
      <c r="D19" s="11" t="s">
        <v>37</v>
      </c>
      <c r="E19" s="15">
        <v>120000</v>
      </c>
      <c r="F19" s="16">
        <v>122.07</v>
      </c>
      <c r="G19" s="17">
        <v>0.0056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20537.89</v>
      </c>
      <c r="G20" s="19">
        <v>0.9464</v>
      </c>
    </row>
    <row r="21" spans="1:7" ht="12.7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20537.89</v>
      </c>
      <c r="G23" s="19">
        <v>0.9464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86.97</v>
      </c>
      <c r="G25" s="17">
        <v>0.004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86.97</v>
      </c>
      <c r="G26" s="19">
        <v>0.004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86.97</v>
      </c>
      <c r="G27" s="19">
        <v>0.004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1079.84</v>
      </c>
      <c r="G28" s="19">
        <v>0.0496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21704.7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477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1328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1302</v>
      </c>
      <c r="B7" s="14" t="s">
        <v>2010</v>
      </c>
      <c r="C7" s="11" t="s">
        <v>1303</v>
      </c>
      <c r="D7" s="11" t="s">
        <v>19</v>
      </c>
      <c r="E7" s="15">
        <v>750000</v>
      </c>
      <c r="F7" s="16">
        <v>762.92</v>
      </c>
      <c r="G7" s="17">
        <v>0.2092</v>
      </c>
    </row>
    <row r="8" spans="1:7" ht="12.75" customHeight="1">
      <c r="A8" s="13" t="s">
        <v>1300</v>
      </c>
      <c r="B8" s="14" t="s">
        <v>2009</v>
      </c>
      <c r="C8" s="11" t="s">
        <v>1301</v>
      </c>
      <c r="D8" s="11" t="s">
        <v>19</v>
      </c>
      <c r="E8" s="15">
        <v>700000</v>
      </c>
      <c r="F8" s="16">
        <v>711.94</v>
      </c>
      <c r="G8" s="17">
        <v>0.1952</v>
      </c>
    </row>
    <row r="9" spans="1:7" ht="12.75" customHeight="1">
      <c r="A9" s="13" t="s">
        <v>1307</v>
      </c>
      <c r="B9" s="14" t="s">
        <v>1308</v>
      </c>
      <c r="C9" s="11" t="s">
        <v>1309</v>
      </c>
      <c r="D9" s="11" t="s">
        <v>37</v>
      </c>
      <c r="E9" s="15">
        <v>440000</v>
      </c>
      <c r="F9" s="16">
        <v>443.9</v>
      </c>
      <c r="G9" s="17">
        <v>0.1217</v>
      </c>
    </row>
    <row r="10" spans="1:7" ht="12.75" customHeight="1">
      <c r="A10" s="13" t="s">
        <v>1304</v>
      </c>
      <c r="B10" s="14" t="s">
        <v>1305</v>
      </c>
      <c r="C10" s="11" t="s">
        <v>1306</v>
      </c>
      <c r="D10" s="11" t="s">
        <v>623</v>
      </c>
      <c r="E10" s="15">
        <v>320000</v>
      </c>
      <c r="F10" s="16">
        <v>367.63</v>
      </c>
      <c r="G10" s="17">
        <v>0.1008</v>
      </c>
    </row>
    <row r="11" spans="1:7" ht="12.75" customHeight="1">
      <c r="A11" s="13" t="s">
        <v>1325</v>
      </c>
      <c r="B11" s="14" t="s">
        <v>1326</v>
      </c>
      <c r="C11" s="11" t="s">
        <v>1327</v>
      </c>
      <c r="D11" s="11" t="s">
        <v>37</v>
      </c>
      <c r="E11" s="15">
        <v>320000</v>
      </c>
      <c r="F11" s="16">
        <v>325.52</v>
      </c>
      <c r="G11" s="17">
        <v>0.0893</v>
      </c>
    </row>
    <row r="12" spans="1:7" ht="12.75" customHeight="1">
      <c r="A12" s="13" t="s">
        <v>1310</v>
      </c>
      <c r="B12" s="14" t="s">
        <v>1311</v>
      </c>
      <c r="C12" s="11" t="s">
        <v>1312</v>
      </c>
      <c r="D12" s="11" t="s">
        <v>71</v>
      </c>
      <c r="E12" s="15">
        <v>320000</v>
      </c>
      <c r="F12" s="16">
        <v>323.49</v>
      </c>
      <c r="G12" s="17">
        <v>0.0887</v>
      </c>
    </row>
    <row r="13" spans="1:7" ht="12.75" customHeight="1">
      <c r="A13" s="13" t="s">
        <v>1313</v>
      </c>
      <c r="B13" s="14" t="s">
        <v>1314</v>
      </c>
      <c r="C13" s="11" t="s">
        <v>1315</v>
      </c>
      <c r="D13" s="11" t="s">
        <v>623</v>
      </c>
      <c r="E13" s="15">
        <v>275000</v>
      </c>
      <c r="F13" s="16">
        <v>278.7</v>
      </c>
      <c r="G13" s="17">
        <v>0.0764</v>
      </c>
    </row>
    <row r="14" spans="1:7" ht="12.75" customHeight="1">
      <c r="A14" s="13" t="s">
        <v>1088</v>
      </c>
      <c r="B14" s="14" t="s">
        <v>1089</v>
      </c>
      <c r="C14" s="11" t="s">
        <v>1090</v>
      </c>
      <c r="D14" s="11" t="s">
        <v>329</v>
      </c>
      <c r="E14" s="15">
        <v>100000</v>
      </c>
      <c r="F14" s="16">
        <v>99.79</v>
      </c>
      <c r="G14" s="17">
        <v>0.0274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3313.89</v>
      </c>
      <c r="G15" s="19">
        <v>0.9087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3313.89</v>
      </c>
      <c r="G18" s="19">
        <v>0.9087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10</v>
      </c>
      <c r="G20" s="17">
        <v>0.0027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</v>
      </c>
      <c r="G21" s="19">
        <v>0.0027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10</v>
      </c>
      <c r="G22" s="19">
        <v>0.0027</v>
      </c>
    </row>
    <row r="23" spans="1:7" ht="12.7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323.09000000000003</v>
      </c>
      <c r="G23" s="19">
        <v>0.08860000000000001</v>
      </c>
    </row>
    <row r="24" spans="1:7" ht="12.7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3646.98</v>
      </c>
      <c r="G24" s="29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477</v>
      </c>
      <c r="C26" s="1"/>
      <c r="D26" s="1"/>
      <c r="E26" s="1"/>
      <c r="F26" s="1"/>
      <c r="G26" s="1"/>
    </row>
    <row r="27" spans="1:7" ht="12.75" customHeight="1">
      <c r="A27" s="1"/>
      <c r="B27" s="2" t="s">
        <v>28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E36" sqref="E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1007</v>
      </c>
      <c r="B7" s="14" t="s">
        <v>1008</v>
      </c>
      <c r="C7" s="11" t="s">
        <v>1009</v>
      </c>
      <c r="D7" s="11" t="s">
        <v>37</v>
      </c>
      <c r="E7" s="15">
        <v>1230000</v>
      </c>
      <c r="F7" s="16">
        <v>1243.19</v>
      </c>
      <c r="G7" s="17">
        <v>0.13</v>
      </c>
    </row>
    <row r="8" spans="1:7" ht="12.75" customHeight="1">
      <c r="A8" s="13" t="s">
        <v>1330</v>
      </c>
      <c r="B8" s="14" t="s">
        <v>1331</v>
      </c>
      <c r="C8" s="11" t="s">
        <v>1332</v>
      </c>
      <c r="D8" s="11" t="s">
        <v>37</v>
      </c>
      <c r="E8" s="15">
        <v>1200000</v>
      </c>
      <c r="F8" s="16">
        <v>1203.42</v>
      </c>
      <c r="G8" s="17">
        <v>0.1259</v>
      </c>
    </row>
    <row r="9" spans="1:7" ht="12.75" customHeight="1">
      <c r="A9" s="13" t="s">
        <v>1333</v>
      </c>
      <c r="B9" s="14" t="s">
        <v>2011</v>
      </c>
      <c r="C9" s="11" t="s">
        <v>1334</v>
      </c>
      <c r="D9" s="11" t="s">
        <v>19</v>
      </c>
      <c r="E9" s="15">
        <v>1000000</v>
      </c>
      <c r="F9" s="16">
        <v>1007.22</v>
      </c>
      <c r="G9" s="17">
        <v>0.1053</v>
      </c>
    </row>
    <row r="10" spans="1:7" ht="12.75" customHeight="1">
      <c r="A10" s="13" t="s">
        <v>1335</v>
      </c>
      <c r="B10" s="14" t="s">
        <v>619</v>
      </c>
      <c r="C10" s="11" t="s">
        <v>1336</v>
      </c>
      <c r="D10" s="11" t="s">
        <v>42</v>
      </c>
      <c r="E10" s="15">
        <v>840000</v>
      </c>
      <c r="F10" s="16">
        <v>960.08</v>
      </c>
      <c r="G10" s="17">
        <v>0.1004</v>
      </c>
    </row>
    <row r="11" spans="1:7" ht="12.75" customHeight="1">
      <c r="A11" s="13" t="s">
        <v>1337</v>
      </c>
      <c r="B11" s="14" t="s">
        <v>1305</v>
      </c>
      <c r="C11" s="11" t="s">
        <v>1338</v>
      </c>
      <c r="D11" s="11" t="s">
        <v>623</v>
      </c>
      <c r="E11" s="15">
        <v>840000</v>
      </c>
      <c r="F11" s="16">
        <v>956.49</v>
      </c>
      <c r="G11" s="17">
        <v>0.1</v>
      </c>
    </row>
    <row r="12" spans="1:7" ht="12.75" customHeight="1">
      <c r="A12" s="13" t="s">
        <v>1251</v>
      </c>
      <c r="B12" s="14" t="s">
        <v>1252</v>
      </c>
      <c r="C12" s="11" t="s">
        <v>1253</v>
      </c>
      <c r="D12" s="11" t="s">
        <v>37</v>
      </c>
      <c r="E12" s="15">
        <v>950000</v>
      </c>
      <c r="F12" s="16">
        <v>952.76</v>
      </c>
      <c r="G12" s="17">
        <v>0.0996</v>
      </c>
    </row>
    <row r="13" spans="1:7" ht="12.75" customHeight="1">
      <c r="A13" s="13" t="s">
        <v>1339</v>
      </c>
      <c r="B13" s="14" t="s">
        <v>1340</v>
      </c>
      <c r="C13" s="11" t="s">
        <v>1341</v>
      </c>
      <c r="D13" s="11" t="s">
        <v>42</v>
      </c>
      <c r="E13" s="15">
        <v>840000</v>
      </c>
      <c r="F13" s="16">
        <v>843.36</v>
      </c>
      <c r="G13" s="17">
        <v>0.0882</v>
      </c>
    </row>
    <row r="14" spans="1:7" ht="12.75" customHeight="1">
      <c r="A14" s="13" t="s">
        <v>1342</v>
      </c>
      <c r="B14" s="14" t="s">
        <v>1343</v>
      </c>
      <c r="C14" s="11" t="s">
        <v>1344</v>
      </c>
      <c r="D14" s="11" t="s">
        <v>42</v>
      </c>
      <c r="E14" s="15">
        <v>840000</v>
      </c>
      <c r="F14" s="16">
        <v>840.62</v>
      </c>
      <c r="G14" s="17">
        <v>0.0879</v>
      </c>
    </row>
    <row r="15" spans="1:7" ht="12.75" customHeight="1">
      <c r="A15" s="13" t="s">
        <v>1234</v>
      </c>
      <c r="B15" s="14" t="s">
        <v>1235</v>
      </c>
      <c r="C15" s="11" t="s">
        <v>1236</v>
      </c>
      <c r="D15" s="11" t="s">
        <v>417</v>
      </c>
      <c r="E15" s="15">
        <v>650000</v>
      </c>
      <c r="F15" s="16">
        <v>652.12</v>
      </c>
      <c r="G15" s="17">
        <v>0.0682</v>
      </c>
    </row>
    <row r="16" spans="1:7" ht="12.75" customHeight="1">
      <c r="A16" s="13" t="s">
        <v>1248</v>
      </c>
      <c r="B16" s="14" t="s">
        <v>1249</v>
      </c>
      <c r="C16" s="11" t="s">
        <v>1250</v>
      </c>
      <c r="D16" s="11" t="s">
        <v>42</v>
      </c>
      <c r="E16" s="15">
        <v>100000</v>
      </c>
      <c r="F16" s="16">
        <v>100.96</v>
      </c>
      <c r="G16" s="17">
        <v>0.0106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8760.22</v>
      </c>
      <c r="G17" s="19">
        <v>0.9161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8760.22</v>
      </c>
      <c r="G20" s="19">
        <v>0.9161</v>
      </c>
    </row>
    <row r="21" spans="1:7" ht="12.75" customHeight="1">
      <c r="A21" s="1"/>
      <c r="B21" s="10" t="s">
        <v>105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106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1259</v>
      </c>
      <c r="B23" s="14" t="s">
        <v>1049</v>
      </c>
      <c r="C23" s="11" t="s">
        <v>1260</v>
      </c>
      <c r="D23" s="11" t="s">
        <v>114</v>
      </c>
      <c r="E23" s="15">
        <v>200000</v>
      </c>
      <c r="F23" s="16">
        <v>192.96</v>
      </c>
      <c r="G23" s="17">
        <v>0.0202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192.96</v>
      </c>
      <c r="G24" s="19">
        <v>0.0202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192.96</v>
      </c>
      <c r="G25" s="19">
        <v>0.0202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34.99</v>
      </c>
      <c r="G27" s="17">
        <v>0.0037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34.99</v>
      </c>
      <c r="G28" s="19">
        <v>0.0037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34.99</v>
      </c>
      <c r="G29" s="19">
        <v>0.0037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573.69</v>
      </c>
      <c r="G30" s="19">
        <v>0.060000000000000005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9561.86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477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133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1345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1346</v>
      </c>
      <c r="B7" s="14" t="s">
        <v>2012</v>
      </c>
      <c r="C7" s="11" t="s">
        <v>1347</v>
      </c>
      <c r="D7" s="11" t="s">
        <v>19</v>
      </c>
      <c r="E7" s="15">
        <v>7500000</v>
      </c>
      <c r="F7" s="16">
        <v>7876.88</v>
      </c>
      <c r="G7" s="17">
        <v>0.1012</v>
      </c>
    </row>
    <row r="8" spans="1:7" ht="12.75" customHeight="1">
      <c r="A8" s="13" t="s">
        <v>1150</v>
      </c>
      <c r="B8" s="14" t="s">
        <v>1151</v>
      </c>
      <c r="C8" s="11" t="s">
        <v>1152</v>
      </c>
      <c r="D8" s="11" t="s">
        <v>37</v>
      </c>
      <c r="E8" s="15">
        <v>6500000</v>
      </c>
      <c r="F8" s="16">
        <v>6768.29</v>
      </c>
      <c r="G8" s="17">
        <v>0.0869</v>
      </c>
    </row>
    <row r="9" spans="1:7" ht="12.75" customHeight="1">
      <c r="A9" s="13" t="s">
        <v>1348</v>
      </c>
      <c r="B9" s="14" t="s">
        <v>1349</v>
      </c>
      <c r="C9" s="11" t="s">
        <v>1350</v>
      </c>
      <c r="D9" s="11" t="s">
        <v>37</v>
      </c>
      <c r="E9" s="15">
        <v>6000000</v>
      </c>
      <c r="F9" s="16">
        <v>6246.25</v>
      </c>
      <c r="G9" s="17">
        <v>0.0802</v>
      </c>
    </row>
    <row r="10" spans="1:7" ht="12.75" customHeight="1">
      <c r="A10" s="13" t="s">
        <v>1351</v>
      </c>
      <c r="B10" s="14" t="s">
        <v>2013</v>
      </c>
      <c r="C10" s="11" t="s">
        <v>1352</v>
      </c>
      <c r="D10" s="11" t="s">
        <v>19</v>
      </c>
      <c r="E10" s="15">
        <v>5000000</v>
      </c>
      <c r="F10" s="16">
        <v>5271.27</v>
      </c>
      <c r="G10" s="17">
        <v>0.0677</v>
      </c>
    </row>
    <row r="11" spans="1:7" ht="12.75" customHeight="1">
      <c r="A11" s="13" t="s">
        <v>1353</v>
      </c>
      <c r="B11" s="14" t="s">
        <v>2014</v>
      </c>
      <c r="C11" s="11" t="s">
        <v>1354</v>
      </c>
      <c r="D11" s="11" t="s">
        <v>19</v>
      </c>
      <c r="E11" s="15">
        <v>5000000</v>
      </c>
      <c r="F11" s="16">
        <v>5208.75</v>
      </c>
      <c r="G11" s="17">
        <v>0.0669</v>
      </c>
    </row>
    <row r="12" spans="1:7" ht="12.75" customHeight="1">
      <c r="A12" s="13" t="s">
        <v>343</v>
      </c>
      <c r="B12" s="14" t="s">
        <v>344</v>
      </c>
      <c r="C12" s="11" t="s">
        <v>345</v>
      </c>
      <c r="D12" s="11" t="s">
        <v>37</v>
      </c>
      <c r="E12" s="15">
        <v>5000000</v>
      </c>
      <c r="F12" s="16">
        <v>5166.64</v>
      </c>
      <c r="G12" s="17">
        <v>0.0664</v>
      </c>
    </row>
    <row r="13" spans="1:7" ht="12.75" customHeight="1">
      <c r="A13" s="13" t="s">
        <v>1355</v>
      </c>
      <c r="B13" s="14" t="s">
        <v>1356</v>
      </c>
      <c r="C13" s="11" t="s">
        <v>1357</v>
      </c>
      <c r="D13" s="11" t="s">
        <v>37</v>
      </c>
      <c r="E13" s="15">
        <v>5000000</v>
      </c>
      <c r="F13" s="16">
        <v>5099.27</v>
      </c>
      <c r="G13" s="17">
        <v>0.0655</v>
      </c>
    </row>
    <row r="14" spans="1:7" ht="12.75" customHeight="1">
      <c r="A14" s="13" t="s">
        <v>55</v>
      </c>
      <c r="B14" s="14" t="s">
        <v>56</v>
      </c>
      <c r="C14" s="11" t="s">
        <v>57</v>
      </c>
      <c r="D14" s="11" t="s">
        <v>37</v>
      </c>
      <c r="E14" s="15">
        <v>5000000</v>
      </c>
      <c r="F14" s="16">
        <v>5090.17</v>
      </c>
      <c r="G14" s="17">
        <v>0.0654</v>
      </c>
    </row>
    <row r="15" spans="1:7" ht="12.75" customHeight="1">
      <c r="A15" s="13" t="s">
        <v>340</v>
      </c>
      <c r="B15" s="14" t="s">
        <v>341</v>
      </c>
      <c r="C15" s="11" t="s">
        <v>342</v>
      </c>
      <c r="D15" s="11" t="s">
        <v>37</v>
      </c>
      <c r="E15" s="15">
        <v>4000000</v>
      </c>
      <c r="F15" s="16">
        <v>4157.63</v>
      </c>
      <c r="G15" s="17">
        <v>0.0534</v>
      </c>
    </row>
    <row r="16" spans="1:7" ht="12.75" customHeight="1">
      <c r="A16" s="13" t="s">
        <v>90</v>
      </c>
      <c r="B16" s="14" t="s">
        <v>91</v>
      </c>
      <c r="C16" s="11" t="s">
        <v>92</v>
      </c>
      <c r="D16" s="11" t="s">
        <v>37</v>
      </c>
      <c r="E16" s="15">
        <v>3000000</v>
      </c>
      <c r="F16" s="16">
        <v>3169.78</v>
      </c>
      <c r="G16" s="17">
        <v>0.0407</v>
      </c>
    </row>
    <row r="17" spans="1:7" ht="12.75" customHeight="1">
      <c r="A17" s="13" t="s">
        <v>1358</v>
      </c>
      <c r="B17" s="14" t="s">
        <v>1359</v>
      </c>
      <c r="C17" s="11" t="s">
        <v>1360</v>
      </c>
      <c r="D17" s="11" t="s">
        <v>37</v>
      </c>
      <c r="E17" s="15">
        <v>3000000</v>
      </c>
      <c r="F17" s="16">
        <v>3169.36</v>
      </c>
      <c r="G17" s="17">
        <v>0.0407</v>
      </c>
    </row>
    <row r="18" spans="1:7" ht="12.75" customHeight="1">
      <c r="A18" s="13" t="s">
        <v>1361</v>
      </c>
      <c r="B18" s="14" t="s">
        <v>1362</v>
      </c>
      <c r="C18" s="11" t="s">
        <v>1363</v>
      </c>
      <c r="D18" s="11" t="s">
        <v>37</v>
      </c>
      <c r="E18" s="15">
        <v>2500000</v>
      </c>
      <c r="F18" s="16">
        <v>2736.26</v>
      </c>
      <c r="G18" s="17">
        <v>0.0352</v>
      </c>
    </row>
    <row r="19" spans="1:7" ht="12.75" customHeight="1">
      <c r="A19" s="13" t="s">
        <v>65</v>
      </c>
      <c r="B19" s="14" t="s">
        <v>66</v>
      </c>
      <c r="C19" s="11" t="s">
        <v>67</v>
      </c>
      <c r="D19" s="11" t="s">
        <v>37</v>
      </c>
      <c r="E19" s="15">
        <v>2500000</v>
      </c>
      <c r="F19" s="16">
        <v>2668.1</v>
      </c>
      <c r="G19" s="17">
        <v>0.0343</v>
      </c>
    </row>
    <row r="20" spans="1:7" ht="12.75" customHeight="1">
      <c r="A20" s="13" t="s">
        <v>1364</v>
      </c>
      <c r="B20" s="14" t="s">
        <v>1365</v>
      </c>
      <c r="C20" s="11" t="s">
        <v>1366</v>
      </c>
      <c r="D20" s="11" t="s">
        <v>37</v>
      </c>
      <c r="E20" s="15">
        <v>2500000</v>
      </c>
      <c r="F20" s="16">
        <v>2603.33</v>
      </c>
      <c r="G20" s="17">
        <v>0.0334</v>
      </c>
    </row>
    <row r="21" spans="1:7" ht="12.75" customHeight="1">
      <c r="A21" s="13" t="s">
        <v>78</v>
      </c>
      <c r="B21" s="14" t="s">
        <v>79</v>
      </c>
      <c r="C21" s="11" t="s">
        <v>80</v>
      </c>
      <c r="D21" s="11" t="s">
        <v>42</v>
      </c>
      <c r="E21" s="15">
        <v>2501380</v>
      </c>
      <c r="F21" s="16">
        <v>2497.42</v>
      </c>
      <c r="G21" s="17">
        <v>0.0321</v>
      </c>
    </row>
    <row r="22" spans="1:7" ht="12.75" customHeight="1">
      <c r="A22" s="13" t="s">
        <v>743</v>
      </c>
      <c r="B22" s="14" t="s">
        <v>744</v>
      </c>
      <c r="C22" s="11" t="s">
        <v>745</v>
      </c>
      <c r="D22" s="11" t="s">
        <v>42</v>
      </c>
      <c r="E22" s="15">
        <v>2500000</v>
      </c>
      <c r="F22" s="16">
        <v>2486.85</v>
      </c>
      <c r="G22" s="17">
        <v>0.0319</v>
      </c>
    </row>
    <row r="23" spans="1:7" ht="12.75" customHeight="1">
      <c r="A23" s="13" t="s">
        <v>1367</v>
      </c>
      <c r="B23" s="14" t="s">
        <v>409</v>
      </c>
      <c r="C23" s="11" t="s">
        <v>1368</v>
      </c>
      <c r="D23" s="11" t="s">
        <v>42</v>
      </c>
      <c r="E23" s="15">
        <v>1000000</v>
      </c>
      <c r="F23" s="16">
        <v>1057.22</v>
      </c>
      <c r="G23" s="17">
        <v>0.0136</v>
      </c>
    </row>
    <row r="24" spans="1:7" ht="12.75" customHeight="1">
      <c r="A24" s="13" t="s">
        <v>1369</v>
      </c>
      <c r="B24" s="14" t="s">
        <v>406</v>
      </c>
      <c r="C24" s="11" t="s">
        <v>1370</v>
      </c>
      <c r="D24" s="11" t="s">
        <v>37</v>
      </c>
      <c r="E24" s="15">
        <v>1000000</v>
      </c>
      <c r="F24" s="16">
        <v>1054.08</v>
      </c>
      <c r="G24" s="17">
        <v>0.0135</v>
      </c>
    </row>
    <row r="25" spans="1:7" ht="12.75" customHeight="1">
      <c r="A25" s="13" t="s">
        <v>1371</v>
      </c>
      <c r="B25" s="14" t="s">
        <v>1372</v>
      </c>
      <c r="C25" s="11" t="s">
        <v>1373</v>
      </c>
      <c r="D25" s="11" t="s">
        <v>42</v>
      </c>
      <c r="E25" s="15">
        <v>651000</v>
      </c>
      <c r="F25" s="16">
        <v>651.9</v>
      </c>
      <c r="G25" s="17">
        <v>0.0084</v>
      </c>
    </row>
    <row r="26" spans="1:7" ht="12.75" customHeight="1">
      <c r="A26" s="13" t="s">
        <v>1374</v>
      </c>
      <c r="B26" s="14" t="s">
        <v>459</v>
      </c>
      <c r="C26" s="11" t="s">
        <v>1375</v>
      </c>
      <c r="D26" s="11" t="s">
        <v>461</v>
      </c>
      <c r="E26" s="15">
        <v>81000</v>
      </c>
      <c r="F26" s="16">
        <v>90.17</v>
      </c>
      <c r="G26" s="17">
        <v>0.0012</v>
      </c>
    </row>
    <row r="27" spans="1:7" ht="12.75" customHeight="1">
      <c r="A27" s="13" t="s">
        <v>1376</v>
      </c>
      <c r="B27" s="14" t="s">
        <v>459</v>
      </c>
      <c r="C27" s="11" t="s">
        <v>1377</v>
      </c>
      <c r="D27" s="11" t="s">
        <v>461</v>
      </c>
      <c r="E27" s="15">
        <v>81000</v>
      </c>
      <c r="F27" s="16">
        <v>89.96</v>
      </c>
      <c r="G27" s="17">
        <v>0.0012</v>
      </c>
    </row>
    <row r="28" spans="1:7" ht="12.75" customHeight="1">
      <c r="A28" s="13" t="s">
        <v>1378</v>
      </c>
      <c r="B28" s="14" t="s">
        <v>459</v>
      </c>
      <c r="C28" s="11" t="s">
        <v>1379</v>
      </c>
      <c r="D28" s="11" t="s">
        <v>461</v>
      </c>
      <c r="E28" s="15">
        <v>81000</v>
      </c>
      <c r="F28" s="16">
        <v>89.75</v>
      </c>
      <c r="G28" s="17">
        <v>0.0012</v>
      </c>
    </row>
    <row r="29" spans="1:7" ht="12.75" customHeight="1">
      <c r="A29" s="13" t="s">
        <v>1380</v>
      </c>
      <c r="B29" s="14" t="s">
        <v>459</v>
      </c>
      <c r="C29" s="11" t="s">
        <v>1381</v>
      </c>
      <c r="D29" s="11" t="s">
        <v>461</v>
      </c>
      <c r="E29" s="15">
        <v>81000</v>
      </c>
      <c r="F29" s="16">
        <v>89.54</v>
      </c>
      <c r="G29" s="17">
        <v>0.0012</v>
      </c>
    </row>
    <row r="30" spans="1:7" ht="12.75" customHeight="1">
      <c r="A30" s="13" t="s">
        <v>1382</v>
      </c>
      <c r="B30" s="14" t="s">
        <v>459</v>
      </c>
      <c r="C30" s="11" t="s">
        <v>1383</v>
      </c>
      <c r="D30" s="11" t="s">
        <v>461</v>
      </c>
      <c r="E30" s="15">
        <v>81000</v>
      </c>
      <c r="F30" s="16">
        <v>88.91</v>
      </c>
      <c r="G30" s="17">
        <v>0.0011</v>
      </c>
    </row>
    <row r="31" spans="1:7" ht="12.75" customHeight="1">
      <c r="A31" s="13" t="s">
        <v>1384</v>
      </c>
      <c r="B31" s="14" t="s">
        <v>459</v>
      </c>
      <c r="C31" s="11" t="s">
        <v>1385</v>
      </c>
      <c r="D31" s="11" t="s">
        <v>461</v>
      </c>
      <c r="E31" s="15">
        <v>81000</v>
      </c>
      <c r="F31" s="16">
        <v>88.84</v>
      </c>
      <c r="G31" s="17">
        <v>0.0011</v>
      </c>
    </row>
    <row r="32" spans="1:7" ht="12.75" customHeight="1">
      <c r="A32" s="13" t="s">
        <v>1386</v>
      </c>
      <c r="B32" s="14" t="s">
        <v>459</v>
      </c>
      <c r="C32" s="11" t="s">
        <v>1387</v>
      </c>
      <c r="D32" s="11" t="s">
        <v>461</v>
      </c>
      <c r="E32" s="15">
        <v>81000</v>
      </c>
      <c r="F32" s="16">
        <v>88.64</v>
      </c>
      <c r="G32" s="17">
        <v>0.0011</v>
      </c>
    </row>
    <row r="33" spans="1:7" ht="12.75" customHeight="1">
      <c r="A33" s="13" t="s">
        <v>1388</v>
      </c>
      <c r="B33" s="14" t="s">
        <v>459</v>
      </c>
      <c r="C33" s="11" t="s">
        <v>1389</v>
      </c>
      <c r="D33" s="11" t="s">
        <v>461</v>
      </c>
      <c r="E33" s="15">
        <v>81000</v>
      </c>
      <c r="F33" s="16">
        <v>88.42</v>
      </c>
      <c r="G33" s="17">
        <v>0.0011</v>
      </c>
    </row>
    <row r="34" spans="1:7" ht="12.75" customHeight="1">
      <c r="A34" s="13" t="s">
        <v>1390</v>
      </c>
      <c r="B34" s="14" t="s">
        <v>459</v>
      </c>
      <c r="C34" s="11" t="s">
        <v>1391</v>
      </c>
      <c r="D34" s="11" t="s">
        <v>461</v>
      </c>
      <c r="E34" s="15">
        <v>72000</v>
      </c>
      <c r="F34" s="16">
        <v>81.19</v>
      </c>
      <c r="G34" s="17">
        <v>0.001</v>
      </c>
    </row>
    <row r="35" spans="1:7" ht="12.75" customHeight="1">
      <c r="A35" s="13" t="s">
        <v>1392</v>
      </c>
      <c r="B35" s="14" t="s">
        <v>459</v>
      </c>
      <c r="C35" s="11" t="s">
        <v>1393</v>
      </c>
      <c r="D35" s="11" t="s">
        <v>461</v>
      </c>
      <c r="E35" s="15">
        <v>72000</v>
      </c>
      <c r="F35" s="16">
        <v>81.09</v>
      </c>
      <c r="G35" s="17">
        <v>0.001</v>
      </c>
    </row>
    <row r="36" spans="1:7" ht="12.75" customHeight="1">
      <c r="A36" s="13" t="s">
        <v>1394</v>
      </c>
      <c r="B36" s="14" t="s">
        <v>459</v>
      </c>
      <c r="C36" s="11" t="s">
        <v>1395</v>
      </c>
      <c r="D36" s="11" t="s">
        <v>461</v>
      </c>
      <c r="E36" s="15">
        <v>72000</v>
      </c>
      <c r="F36" s="16">
        <v>81</v>
      </c>
      <c r="G36" s="17">
        <v>0.001</v>
      </c>
    </row>
    <row r="37" spans="1:7" ht="12.75" customHeight="1">
      <c r="A37" s="13" t="s">
        <v>1396</v>
      </c>
      <c r="B37" s="14" t="s">
        <v>459</v>
      </c>
      <c r="C37" s="11" t="s">
        <v>1397</v>
      </c>
      <c r="D37" s="11" t="s">
        <v>461</v>
      </c>
      <c r="E37" s="15">
        <v>72000</v>
      </c>
      <c r="F37" s="16">
        <v>80.91</v>
      </c>
      <c r="G37" s="17">
        <v>0.001</v>
      </c>
    </row>
    <row r="38" spans="1:7" ht="12.75" customHeight="1">
      <c r="A38" s="13" t="s">
        <v>1398</v>
      </c>
      <c r="B38" s="14" t="s">
        <v>459</v>
      </c>
      <c r="C38" s="11" t="s">
        <v>1399</v>
      </c>
      <c r="D38" s="11" t="s">
        <v>461</v>
      </c>
      <c r="E38" s="15">
        <v>72000</v>
      </c>
      <c r="F38" s="16">
        <v>80.72</v>
      </c>
      <c r="G38" s="17">
        <v>0.001</v>
      </c>
    </row>
    <row r="39" spans="1:7" ht="12.75" customHeight="1">
      <c r="A39" s="13" t="s">
        <v>1400</v>
      </c>
      <c r="B39" s="14" t="s">
        <v>459</v>
      </c>
      <c r="C39" s="11" t="s">
        <v>1401</v>
      </c>
      <c r="D39" s="11" t="s">
        <v>461</v>
      </c>
      <c r="E39" s="15">
        <v>72000</v>
      </c>
      <c r="F39" s="16">
        <v>80.53</v>
      </c>
      <c r="G39" s="17">
        <v>0.001</v>
      </c>
    </row>
    <row r="40" spans="1:7" ht="12.75" customHeight="1">
      <c r="A40" s="13" t="s">
        <v>1402</v>
      </c>
      <c r="B40" s="14" t="s">
        <v>459</v>
      </c>
      <c r="C40" s="11" t="s">
        <v>1403</v>
      </c>
      <c r="D40" s="11" t="s">
        <v>461</v>
      </c>
      <c r="E40" s="15">
        <v>72000</v>
      </c>
      <c r="F40" s="16">
        <v>80.34</v>
      </c>
      <c r="G40" s="17">
        <v>0.001</v>
      </c>
    </row>
    <row r="41" spans="1:7" ht="12.75" customHeight="1">
      <c r="A41" s="13" t="s">
        <v>1404</v>
      </c>
      <c r="B41" s="14" t="s">
        <v>459</v>
      </c>
      <c r="C41" s="11" t="s">
        <v>1405</v>
      </c>
      <c r="D41" s="11" t="s">
        <v>461</v>
      </c>
      <c r="E41" s="15">
        <v>72000</v>
      </c>
      <c r="F41" s="16">
        <v>79.4</v>
      </c>
      <c r="G41" s="17">
        <v>0.001</v>
      </c>
    </row>
    <row r="42" spans="1:7" ht="12.75" customHeight="1">
      <c r="A42" s="13" t="s">
        <v>1406</v>
      </c>
      <c r="B42" s="14" t="s">
        <v>459</v>
      </c>
      <c r="C42" s="11" t="s">
        <v>1407</v>
      </c>
      <c r="D42" s="11" t="s">
        <v>461</v>
      </c>
      <c r="E42" s="15">
        <v>72000</v>
      </c>
      <c r="F42" s="16">
        <v>79.22</v>
      </c>
      <c r="G42" s="17">
        <v>0.001</v>
      </c>
    </row>
    <row r="43" spans="1:7" ht="12.75" customHeight="1">
      <c r="A43" s="13" t="s">
        <v>1408</v>
      </c>
      <c r="B43" s="14" t="s">
        <v>459</v>
      </c>
      <c r="C43" s="11" t="s">
        <v>1409</v>
      </c>
      <c r="D43" s="11" t="s">
        <v>461</v>
      </c>
      <c r="E43" s="15">
        <v>63000</v>
      </c>
      <c r="F43" s="16">
        <v>71.19</v>
      </c>
      <c r="G43" s="17">
        <v>0.0009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74489.27</v>
      </c>
      <c r="G44" s="19">
        <v>0.9565</v>
      </c>
    </row>
    <row r="45" spans="1:7" ht="12.75" customHeight="1">
      <c r="A45" s="1"/>
      <c r="B45" s="20" t="s">
        <v>20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75" customHeight="1">
      <c r="A46" s="1"/>
      <c r="B46" s="20" t="s">
        <v>13</v>
      </c>
      <c r="C46" s="22" t="s">
        <v>1</v>
      </c>
      <c r="D46" s="22" t="s">
        <v>1</v>
      </c>
      <c r="E46" s="22" t="s">
        <v>1</v>
      </c>
      <c r="F46" s="23" t="s">
        <v>21</v>
      </c>
      <c r="G46" s="24" t="s">
        <v>21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74489.27</v>
      </c>
      <c r="G47" s="19">
        <v>0.9565</v>
      </c>
    </row>
    <row r="48" spans="1:7" ht="12.7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807.73</v>
      </c>
      <c r="G49" s="17">
        <v>0.0104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807.73</v>
      </c>
      <c r="G50" s="19">
        <v>0.0104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807.73</v>
      </c>
      <c r="G51" s="19">
        <v>0.0104</v>
      </c>
    </row>
    <row r="52" spans="1:7" ht="12.7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2548.13</v>
      </c>
      <c r="G52" s="19">
        <v>0.0331</v>
      </c>
    </row>
    <row r="53" spans="1:7" ht="12.7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77845.13</v>
      </c>
      <c r="G53" s="29">
        <v>1</v>
      </c>
    </row>
    <row r="54" spans="1:7" ht="12.75" customHeight="1">
      <c r="A54" s="1"/>
      <c r="B54" s="4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25</v>
      </c>
      <c r="C55" s="1"/>
      <c r="D55" s="1"/>
      <c r="E55" s="1"/>
      <c r="F55" s="1"/>
      <c r="G55" s="1"/>
    </row>
    <row r="56" spans="1:7" ht="12.75" customHeight="1">
      <c r="A56" s="1"/>
      <c r="B56" s="2" t="s">
        <v>28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1410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1411</v>
      </c>
      <c r="B7" s="14" t="s">
        <v>2015</v>
      </c>
      <c r="C7" s="11" t="s">
        <v>1412</v>
      </c>
      <c r="D7" s="11" t="s">
        <v>19</v>
      </c>
      <c r="E7" s="15">
        <v>2480000</v>
      </c>
      <c r="F7" s="16">
        <v>2567.99</v>
      </c>
      <c r="G7" s="17">
        <v>0.1344</v>
      </c>
    </row>
    <row r="8" spans="1:7" ht="12.75" customHeight="1">
      <c r="A8" s="13" t="s">
        <v>1316</v>
      </c>
      <c r="B8" s="14" t="s">
        <v>1317</v>
      </c>
      <c r="C8" s="11" t="s">
        <v>1318</v>
      </c>
      <c r="D8" s="11" t="s">
        <v>37</v>
      </c>
      <c r="E8" s="15">
        <v>2500000</v>
      </c>
      <c r="F8" s="16">
        <v>2525.14</v>
      </c>
      <c r="G8" s="17">
        <v>0.1322</v>
      </c>
    </row>
    <row r="9" spans="1:7" ht="12.75" customHeight="1">
      <c r="A9" s="13" t="s">
        <v>1189</v>
      </c>
      <c r="B9" s="14" t="s">
        <v>1190</v>
      </c>
      <c r="C9" s="11" t="s">
        <v>1191</v>
      </c>
      <c r="D9" s="11" t="s">
        <v>417</v>
      </c>
      <c r="E9" s="15">
        <v>2000000</v>
      </c>
      <c r="F9" s="16">
        <v>2036.51</v>
      </c>
      <c r="G9" s="17">
        <v>0.1066</v>
      </c>
    </row>
    <row r="10" spans="1:7" ht="12.75" customHeight="1">
      <c r="A10" s="13" t="s">
        <v>1413</v>
      </c>
      <c r="B10" s="14" t="s">
        <v>1414</v>
      </c>
      <c r="C10" s="11" t="s">
        <v>1415</v>
      </c>
      <c r="D10" s="11" t="s">
        <v>623</v>
      </c>
      <c r="E10" s="15">
        <v>1680000</v>
      </c>
      <c r="F10" s="16">
        <v>1934.8</v>
      </c>
      <c r="G10" s="17">
        <v>0.1013</v>
      </c>
    </row>
    <row r="11" spans="1:7" ht="12.75" customHeight="1">
      <c r="A11" s="13" t="s">
        <v>1304</v>
      </c>
      <c r="B11" s="14" t="s">
        <v>1305</v>
      </c>
      <c r="C11" s="11" t="s">
        <v>1306</v>
      </c>
      <c r="D11" s="11" t="s">
        <v>623</v>
      </c>
      <c r="E11" s="15">
        <v>1680000</v>
      </c>
      <c r="F11" s="16">
        <v>1930.04</v>
      </c>
      <c r="G11" s="17">
        <v>0.101</v>
      </c>
    </row>
    <row r="12" spans="1:7" ht="12.75" customHeight="1">
      <c r="A12" s="13" t="s">
        <v>1416</v>
      </c>
      <c r="B12" s="14" t="s">
        <v>1417</v>
      </c>
      <c r="C12" s="11" t="s">
        <v>1418</v>
      </c>
      <c r="D12" s="11" t="s">
        <v>71</v>
      </c>
      <c r="E12" s="15">
        <v>1680000</v>
      </c>
      <c r="F12" s="16">
        <v>1701.07</v>
      </c>
      <c r="G12" s="17">
        <v>0.0891</v>
      </c>
    </row>
    <row r="13" spans="1:7" ht="12.75" customHeight="1">
      <c r="A13" s="13" t="s">
        <v>434</v>
      </c>
      <c r="B13" s="14" t="s">
        <v>435</v>
      </c>
      <c r="C13" s="11" t="s">
        <v>436</v>
      </c>
      <c r="D13" s="11" t="s">
        <v>37</v>
      </c>
      <c r="E13" s="15">
        <v>1500000</v>
      </c>
      <c r="F13" s="16">
        <v>1526.03</v>
      </c>
      <c r="G13" s="17">
        <v>0.0799</v>
      </c>
    </row>
    <row r="14" spans="1:7" ht="12.75" customHeight="1">
      <c r="A14" s="13" t="s">
        <v>1322</v>
      </c>
      <c r="B14" s="14" t="s">
        <v>1323</v>
      </c>
      <c r="C14" s="11" t="s">
        <v>1324</v>
      </c>
      <c r="D14" s="11" t="s">
        <v>37</v>
      </c>
      <c r="E14" s="15">
        <v>1350000</v>
      </c>
      <c r="F14" s="16">
        <v>1372.16</v>
      </c>
      <c r="G14" s="17">
        <v>0.0718</v>
      </c>
    </row>
    <row r="15" spans="1:7" ht="12.75" customHeight="1">
      <c r="A15" s="13" t="s">
        <v>1186</v>
      </c>
      <c r="B15" s="14" t="s">
        <v>1187</v>
      </c>
      <c r="C15" s="11" t="s">
        <v>1188</v>
      </c>
      <c r="D15" s="11" t="s">
        <v>37</v>
      </c>
      <c r="E15" s="15">
        <v>1050000</v>
      </c>
      <c r="F15" s="16">
        <v>1071.44</v>
      </c>
      <c r="G15" s="17">
        <v>0.0561</v>
      </c>
    </row>
    <row r="16" spans="1:7" ht="12.75" customHeight="1">
      <c r="A16" s="13" t="s">
        <v>1319</v>
      </c>
      <c r="B16" s="14" t="s">
        <v>1320</v>
      </c>
      <c r="C16" s="11" t="s">
        <v>1321</v>
      </c>
      <c r="D16" s="11" t="s">
        <v>37</v>
      </c>
      <c r="E16" s="15">
        <v>900000</v>
      </c>
      <c r="F16" s="16">
        <v>917.36</v>
      </c>
      <c r="G16" s="17">
        <v>0.048</v>
      </c>
    </row>
    <row r="17" spans="1:7" ht="12.75" customHeight="1">
      <c r="A17" s="13" t="s">
        <v>1419</v>
      </c>
      <c r="B17" s="14" t="s">
        <v>1420</v>
      </c>
      <c r="C17" s="11" t="s">
        <v>1421</v>
      </c>
      <c r="D17" s="11" t="s">
        <v>37</v>
      </c>
      <c r="E17" s="15">
        <v>500000</v>
      </c>
      <c r="F17" s="16">
        <v>510.01</v>
      </c>
      <c r="G17" s="17">
        <v>0.0267</v>
      </c>
    </row>
    <row r="18" spans="1:7" ht="12.75" customHeight="1">
      <c r="A18" s="13" t="s">
        <v>1088</v>
      </c>
      <c r="B18" s="14" t="s">
        <v>1089</v>
      </c>
      <c r="C18" s="11" t="s">
        <v>1090</v>
      </c>
      <c r="D18" s="11" t="s">
        <v>329</v>
      </c>
      <c r="E18" s="15">
        <v>130000</v>
      </c>
      <c r="F18" s="16">
        <v>129.73</v>
      </c>
      <c r="G18" s="17">
        <v>0.0068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18222.28</v>
      </c>
      <c r="G19" s="19">
        <v>0.9539</v>
      </c>
    </row>
    <row r="20" spans="1:7" ht="12.75" customHeight="1">
      <c r="A20" s="1"/>
      <c r="B20" s="20" t="s">
        <v>20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18222.28</v>
      </c>
      <c r="G22" s="19">
        <v>0.9539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31.99</v>
      </c>
      <c r="G24" s="17">
        <v>0.0017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31.99</v>
      </c>
      <c r="G25" s="19">
        <v>0.0017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31.99</v>
      </c>
      <c r="G26" s="19">
        <v>0.0017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847.05</v>
      </c>
      <c r="G27" s="19">
        <v>0.044399999999999995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19101.32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477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1423</v>
      </c>
      <c r="B7" s="14" t="s">
        <v>937</v>
      </c>
      <c r="C7" s="11" t="s">
        <v>1424</v>
      </c>
      <c r="D7" s="11" t="s">
        <v>46</v>
      </c>
      <c r="E7" s="15">
        <v>500000</v>
      </c>
      <c r="F7" s="16">
        <v>566.63</v>
      </c>
      <c r="G7" s="17">
        <v>0.1459</v>
      </c>
    </row>
    <row r="8" spans="1:7" ht="12.75" customHeight="1">
      <c r="A8" s="13" t="s">
        <v>928</v>
      </c>
      <c r="B8" s="14" t="s">
        <v>929</v>
      </c>
      <c r="C8" s="11" t="s">
        <v>930</v>
      </c>
      <c r="D8" s="11" t="s">
        <v>623</v>
      </c>
      <c r="E8" s="15">
        <v>500000</v>
      </c>
      <c r="F8" s="16">
        <v>505.91</v>
      </c>
      <c r="G8" s="17">
        <v>0.1303</v>
      </c>
    </row>
    <row r="9" spans="1:7" ht="12.75" customHeight="1">
      <c r="A9" s="13" t="s">
        <v>1277</v>
      </c>
      <c r="B9" s="14" t="s">
        <v>1278</v>
      </c>
      <c r="C9" s="11" t="s">
        <v>1279</v>
      </c>
      <c r="D9" s="11" t="s">
        <v>1280</v>
      </c>
      <c r="E9" s="15">
        <v>500000</v>
      </c>
      <c r="F9" s="16">
        <v>503.06</v>
      </c>
      <c r="G9" s="17">
        <v>0.1295</v>
      </c>
    </row>
    <row r="10" spans="1:7" ht="12.75" customHeight="1">
      <c r="A10" s="13" t="s">
        <v>1251</v>
      </c>
      <c r="B10" s="14" t="s">
        <v>1252</v>
      </c>
      <c r="C10" s="11" t="s">
        <v>1253</v>
      </c>
      <c r="D10" s="11" t="s">
        <v>37</v>
      </c>
      <c r="E10" s="15">
        <v>500000</v>
      </c>
      <c r="F10" s="16">
        <v>501.46</v>
      </c>
      <c r="G10" s="17">
        <v>0.1291</v>
      </c>
    </row>
    <row r="11" spans="1:7" ht="12.75" customHeight="1">
      <c r="A11" s="13" t="s">
        <v>1246</v>
      </c>
      <c r="B11" s="14" t="s">
        <v>932</v>
      </c>
      <c r="C11" s="11" t="s">
        <v>1247</v>
      </c>
      <c r="D11" s="11" t="s">
        <v>46</v>
      </c>
      <c r="E11" s="15">
        <v>400000</v>
      </c>
      <c r="F11" s="16">
        <v>453.36</v>
      </c>
      <c r="G11" s="17">
        <v>0.1167</v>
      </c>
    </row>
    <row r="12" spans="1:7" ht="12.75" customHeight="1">
      <c r="A12" s="13" t="s">
        <v>1234</v>
      </c>
      <c r="B12" s="14" t="s">
        <v>1235</v>
      </c>
      <c r="C12" s="11" t="s">
        <v>1236</v>
      </c>
      <c r="D12" s="11" t="s">
        <v>417</v>
      </c>
      <c r="E12" s="15">
        <v>350000</v>
      </c>
      <c r="F12" s="16">
        <v>351.14</v>
      </c>
      <c r="G12" s="17">
        <v>0.0904</v>
      </c>
    </row>
    <row r="13" spans="1:7" ht="12.75" customHeight="1">
      <c r="A13" s="13" t="s">
        <v>1425</v>
      </c>
      <c r="B13" s="14" t="s">
        <v>1426</v>
      </c>
      <c r="C13" s="11" t="s">
        <v>1427</v>
      </c>
      <c r="D13" s="11" t="s">
        <v>46</v>
      </c>
      <c r="E13" s="15">
        <v>300000</v>
      </c>
      <c r="F13" s="16">
        <v>301.09</v>
      </c>
      <c r="G13" s="17">
        <v>0.0775</v>
      </c>
    </row>
    <row r="14" spans="1:7" ht="12.75" customHeight="1">
      <c r="A14" s="13" t="s">
        <v>1244</v>
      </c>
      <c r="B14" s="14" t="s">
        <v>925</v>
      </c>
      <c r="C14" s="11" t="s">
        <v>1245</v>
      </c>
      <c r="D14" s="11" t="s">
        <v>927</v>
      </c>
      <c r="E14" s="15">
        <v>150000</v>
      </c>
      <c r="F14" s="16">
        <v>151.69</v>
      </c>
      <c r="G14" s="17">
        <v>0.0391</v>
      </c>
    </row>
    <row r="15" spans="1:7" ht="12.75" customHeight="1">
      <c r="A15" s="13" t="s">
        <v>1248</v>
      </c>
      <c r="B15" s="14" t="s">
        <v>1249</v>
      </c>
      <c r="C15" s="11" t="s">
        <v>1250</v>
      </c>
      <c r="D15" s="11" t="s">
        <v>42</v>
      </c>
      <c r="E15" s="15">
        <v>100000</v>
      </c>
      <c r="F15" s="16">
        <v>100.96</v>
      </c>
      <c r="G15" s="17">
        <v>0.026</v>
      </c>
    </row>
    <row r="16" spans="1:7" ht="12.75" customHeight="1">
      <c r="A16" s="13" t="s">
        <v>924</v>
      </c>
      <c r="B16" s="14" t="s">
        <v>925</v>
      </c>
      <c r="C16" s="11" t="s">
        <v>926</v>
      </c>
      <c r="D16" s="11" t="s">
        <v>927</v>
      </c>
      <c r="E16" s="15">
        <v>60000</v>
      </c>
      <c r="F16" s="16">
        <v>60.87</v>
      </c>
      <c r="G16" s="17">
        <v>0.0157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3496.17</v>
      </c>
      <c r="G17" s="19">
        <v>0.9002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3496.17</v>
      </c>
      <c r="G20" s="19">
        <v>0.9002</v>
      </c>
    </row>
    <row r="21" spans="1:7" ht="12.75" customHeight="1">
      <c r="A21" s="1"/>
      <c r="B21" s="10" t="s">
        <v>105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106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1257</v>
      </c>
      <c r="B23" s="14" t="s">
        <v>634</v>
      </c>
      <c r="C23" s="11" t="s">
        <v>1258</v>
      </c>
      <c r="D23" s="11" t="s">
        <v>114</v>
      </c>
      <c r="E23" s="15">
        <v>100000</v>
      </c>
      <c r="F23" s="16">
        <v>97.05</v>
      </c>
      <c r="G23" s="17">
        <v>0.025</v>
      </c>
    </row>
    <row r="24" spans="1:7" ht="12.75" customHeight="1">
      <c r="A24" s="13" t="s">
        <v>1259</v>
      </c>
      <c r="B24" s="14" t="s">
        <v>1049</v>
      </c>
      <c r="C24" s="11" t="s">
        <v>1260</v>
      </c>
      <c r="D24" s="11" t="s">
        <v>114</v>
      </c>
      <c r="E24" s="15">
        <v>50000</v>
      </c>
      <c r="F24" s="16">
        <v>48.24</v>
      </c>
      <c r="G24" s="17">
        <v>0.0124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145.29</v>
      </c>
      <c r="G25" s="19">
        <v>0.0374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145.29</v>
      </c>
      <c r="G26" s="19">
        <v>0.0374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19.99</v>
      </c>
      <c r="G28" s="17">
        <v>0.0051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19.99</v>
      </c>
      <c r="G29" s="19">
        <v>0.0051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19.99</v>
      </c>
      <c r="G30" s="19">
        <v>0.0051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222.01999999999998</v>
      </c>
      <c r="G31" s="19">
        <v>0.057300000000000004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3883.47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1428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1429</v>
      </c>
      <c r="B7" s="14" t="s">
        <v>2012</v>
      </c>
      <c r="C7" s="11" t="s">
        <v>1430</v>
      </c>
      <c r="D7" s="11" t="s">
        <v>19</v>
      </c>
      <c r="E7" s="15">
        <v>2500000</v>
      </c>
      <c r="F7" s="16">
        <v>2511.74</v>
      </c>
      <c r="G7" s="17">
        <v>0.1379</v>
      </c>
    </row>
    <row r="8" spans="1:7" ht="12.75" customHeight="1">
      <c r="A8" s="13" t="s">
        <v>1007</v>
      </c>
      <c r="B8" s="14" t="s">
        <v>1008</v>
      </c>
      <c r="C8" s="11" t="s">
        <v>1009</v>
      </c>
      <c r="D8" s="11" t="s">
        <v>37</v>
      </c>
      <c r="E8" s="15">
        <v>2350000</v>
      </c>
      <c r="F8" s="16">
        <v>2375.2</v>
      </c>
      <c r="G8" s="17">
        <v>0.1304</v>
      </c>
    </row>
    <row r="9" spans="1:7" ht="12.75" customHeight="1">
      <c r="A9" s="13" t="s">
        <v>1330</v>
      </c>
      <c r="B9" s="14" t="s">
        <v>1331</v>
      </c>
      <c r="C9" s="11" t="s">
        <v>1332</v>
      </c>
      <c r="D9" s="11" t="s">
        <v>37</v>
      </c>
      <c r="E9" s="15">
        <v>2300000</v>
      </c>
      <c r="F9" s="16">
        <v>2306.56</v>
      </c>
      <c r="G9" s="17">
        <v>0.1267</v>
      </c>
    </row>
    <row r="10" spans="1:7" ht="12.75" customHeight="1">
      <c r="A10" s="13" t="s">
        <v>1335</v>
      </c>
      <c r="B10" s="14" t="s">
        <v>619</v>
      </c>
      <c r="C10" s="11" t="s">
        <v>1336</v>
      </c>
      <c r="D10" s="11" t="s">
        <v>42</v>
      </c>
      <c r="E10" s="15">
        <v>1610000</v>
      </c>
      <c r="F10" s="16">
        <v>1840.15</v>
      </c>
      <c r="G10" s="17">
        <v>0.1011</v>
      </c>
    </row>
    <row r="11" spans="1:7" ht="12.75" customHeight="1">
      <c r="A11" s="13" t="s">
        <v>1337</v>
      </c>
      <c r="B11" s="14" t="s">
        <v>1305</v>
      </c>
      <c r="C11" s="11" t="s">
        <v>1338</v>
      </c>
      <c r="D11" s="11" t="s">
        <v>623</v>
      </c>
      <c r="E11" s="15">
        <v>1610000</v>
      </c>
      <c r="F11" s="16">
        <v>1833.27</v>
      </c>
      <c r="G11" s="17">
        <v>0.1007</v>
      </c>
    </row>
    <row r="12" spans="1:7" ht="12.75" customHeight="1">
      <c r="A12" s="13" t="s">
        <v>1339</v>
      </c>
      <c r="B12" s="14" t="s">
        <v>1340</v>
      </c>
      <c r="C12" s="11" t="s">
        <v>1341</v>
      </c>
      <c r="D12" s="11" t="s">
        <v>42</v>
      </c>
      <c r="E12" s="15">
        <v>1610000</v>
      </c>
      <c r="F12" s="16">
        <v>1616.44</v>
      </c>
      <c r="G12" s="17">
        <v>0.0888</v>
      </c>
    </row>
    <row r="13" spans="1:7" ht="12.75" customHeight="1">
      <c r="A13" s="13" t="s">
        <v>1342</v>
      </c>
      <c r="B13" s="14" t="s">
        <v>1343</v>
      </c>
      <c r="C13" s="11" t="s">
        <v>1344</v>
      </c>
      <c r="D13" s="11" t="s">
        <v>42</v>
      </c>
      <c r="E13" s="15">
        <v>1610000</v>
      </c>
      <c r="F13" s="16">
        <v>1611.2</v>
      </c>
      <c r="G13" s="17">
        <v>0.0885</v>
      </c>
    </row>
    <row r="14" spans="1:7" ht="12.75" customHeight="1">
      <c r="A14" s="13" t="s">
        <v>1333</v>
      </c>
      <c r="B14" s="14" t="s">
        <v>2011</v>
      </c>
      <c r="C14" s="11" t="s">
        <v>1334</v>
      </c>
      <c r="D14" s="11" t="s">
        <v>19</v>
      </c>
      <c r="E14" s="15">
        <v>1000000</v>
      </c>
      <c r="F14" s="16">
        <v>1007.22</v>
      </c>
      <c r="G14" s="17">
        <v>0.0553</v>
      </c>
    </row>
    <row r="15" spans="1:7" ht="12.75" customHeight="1">
      <c r="A15" s="13" t="s">
        <v>1251</v>
      </c>
      <c r="B15" s="14" t="s">
        <v>1252</v>
      </c>
      <c r="C15" s="11" t="s">
        <v>1253</v>
      </c>
      <c r="D15" s="11" t="s">
        <v>37</v>
      </c>
      <c r="E15" s="15">
        <v>680000</v>
      </c>
      <c r="F15" s="16">
        <v>681.98</v>
      </c>
      <c r="G15" s="17">
        <v>0.0375</v>
      </c>
    </row>
    <row r="16" spans="1:7" ht="12.75" customHeight="1">
      <c r="A16" s="13" t="s">
        <v>1234</v>
      </c>
      <c r="B16" s="14" t="s">
        <v>1235</v>
      </c>
      <c r="C16" s="11" t="s">
        <v>1236</v>
      </c>
      <c r="D16" s="11" t="s">
        <v>417</v>
      </c>
      <c r="E16" s="15">
        <v>400000</v>
      </c>
      <c r="F16" s="16">
        <v>401.3</v>
      </c>
      <c r="G16" s="17">
        <v>0.022</v>
      </c>
    </row>
    <row r="17" spans="1:7" ht="12.75" customHeight="1">
      <c r="A17" s="13" t="s">
        <v>1281</v>
      </c>
      <c r="B17" s="14" t="s">
        <v>459</v>
      </c>
      <c r="C17" s="11" t="s">
        <v>1282</v>
      </c>
      <c r="D17" s="11" t="s">
        <v>461</v>
      </c>
      <c r="E17" s="15">
        <v>100000</v>
      </c>
      <c r="F17" s="16">
        <v>101</v>
      </c>
      <c r="G17" s="17">
        <v>0.0055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16286.06</v>
      </c>
      <c r="G18" s="19">
        <v>0.8944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1254</v>
      </c>
      <c r="B20" s="14" t="s">
        <v>1255</v>
      </c>
      <c r="C20" s="11" t="s">
        <v>1256</v>
      </c>
      <c r="D20" s="11" t="s">
        <v>333</v>
      </c>
      <c r="E20" s="15">
        <v>380000</v>
      </c>
      <c r="F20" s="16">
        <v>430.63</v>
      </c>
      <c r="G20" s="17">
        <v>0.0236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430.63</v>
      </c>
      <c r="G21" s="19">
        <v>0.0236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16716.69</v>
      </c>
      <c r="G22" s="19">
        <v>0.918</v>
      </c>
    </row>
    <row r="23" spans="1:7" ht="12.75" customHeight="1">
      <c r="A23" s="1"/>
      <c r="B23" s="10" t="s">
        <v>105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106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1259</v>
      </c>
      <c r="B25" s="14" t="s">
        <v>1049</v>
      </c>
      <c r="C25" s="11" t="s">
        <v>1260</v>
      </c>
      <c r="D25" s="11" t="s">
        <v>114</v>
      </c>
      <c r="E25" s="15">
        <v>350000</v>
      </c>
      <c r="F25" s="16">
        <v>337.68</v>
      </c>
      <c r="G25" s="17">
        <v>0.0185</v>
      </c>
    </row>
    <row r="26" spans="1:7" ht="12.75" customHeight="1">
      <c r="A26" s="13" t="s">
        <v>1257</v>
      </c>
      <c r="B26" s="14" t="s">
        <v>634</v>
      </c>
      <c r="C26" s="11" t="s">
        <v>1258</v>
      </c>
      <c r="D26" s="11" t="s">
        <v>114</v>
      </c>
      <c r="E26" s="15">
        <v>150000</v>
      </c>
      <c r="F26" s="16">
        <v>145.57</v>
      </c>
      <c r="G26" s="17">
        <v>0.008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483.25</v>
      </c>
      <c r="G27" s="19">
        <v>0.0265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483.25</v>
      </c>
      <c r="G28" s="19">
        <v>0.0265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15</v>
      </c>
      <c r="G30" s="17">
        <v>0.0008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15</v>
      </c>
      <c r="G31" s="19">
        <v>0.0008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15</v>
      </c>
      <c r="G32" s="19">
        <v>0.0008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995.01</v>
      </c>
      <c r="G33" s="19">
        <v>0.054700000000000006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18209.95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477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133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1274</v>
      </c>
      <c r="B7" s="14" t="s">
        <v>1275</v>
      </c>
      <c r="C7" s="11" t="s">
        <v>1276</v>
      </c>
      <c r="D7" s="11" t="s">
        <v>329</v>
      </c>
      <c r="E7" s="15">
        <v>500000</v>
      </c>
      <c r="F7" s="16">
        <v>505.14</v>
      </c>
      <c r="G7" s="17">
        <v>0.0787</v>
      </c>
    </row>
    <row r="8" spans="1:7" ht="12.75" customHeight="1">
      <c r="A8" s="13" t="s">
        <v>901</v>
      </c>
      <c r="B8" s="14" t="s">
        <v>902</v>
      </c>
      <c r="C8" s="11" t="s">
        <v>903</v>
      </c>
      <c r="D8" s="11" t="s">
        <v>623</v>
      </c>
      <c r="E8" s="15">
        <v>500000</v>
      </c>
      <c r="F8" s="16">
        <v>502.38</v>
      </c>
      <c r="G8" s="17">
        <v>0.0783</v>
      </c>
    </row>
    <row r="9" spans="1:7" ht="12.75" customHeight="1">
      <c r="A9" s="13" t="s">
        <v>1425</v>
      </c>
      <c r="B9" s="14" t="s">
        <v>1426</v>
      </c>
      <c r="C9" s="11" t="s">
        <v>1427</v>
      </c>
      <c r="D9" s="11" t="s">
        <v>46</v>
      </c>
      <c r="E9" s="15">
        <v>500000</v>
      </c>
      <c r="F9" s="16">
        <v>501.82</v>
      </c>
      <c r="G9" s="17">
        <v>0.0782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1509.34</v>
      </c>
      <c r="G10" s="19">
        <v>0.2352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1509.34</v>
      </c>
      <c r="G13" s="19">
        <v>0.2352</v>
      </c>
    </row>
    <row r="14" spans="1:7" ht="12.75" customHeight="1">
      <c r="A14" s="1"/>
      <c r="B14" s="10" t="s">
        <v>105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106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1283</v>
      </c>
      <c r="B16" s="14" t="s">
        <v>163</v>
      </c>
      <c r="C16" s="11" t="s">
        <v>1284</v>
      </c>
      <c r="D16" s="11" t="s">
        <v>114</v>
      </c>
      <c r="E16" s="15">
        <v>650000</v>
      </c>
      <c r="F16" s="16">
        <v>626.96</v>
      </c>
      <c r="G16" s="17">
        <v>0.0977</v>
      </c>
    </row>
    <row r="17" spans="1:7" ht="12.75" customHeight="1">
      <c r="A17" s="13" t="s">
        <v>1285</v>
      </c>
      <c r="B17" s="14" t="s">
        <v>1208</v>
      </c>
      <c r="C17" s="11" t="s">
        <v>1286</v>
      </c>
      <c r="D17" s="11" t="s">
        <v>110</v>
      </c>
      <c r="E17" s="15">
        <v>650000</v>
      </c>
      <c r="F17" s="16">
        <v>626.84</v>
      </c>
      <c r="G17" s="17">
        <v>0.0977</v>
      </c>
    </row>
    <row r="18" spans="1:7" ht="12.75" customHeight="1">
      <c r="A18" s="13" t="s">
        <v>1287</v>
      </c>
      <c r="B18" s="14" t="s">
        <v>1288</v>
      </c>
      <c r="C18" s="11" t="s">
        <v>1289</v>
      </c>
      <c r="D18" s="11" t="s">
        <v>110</v>
      </c>
      <c r="E18" s="15">
        <v>650000</v>
      </c>
      <c r="F18" s="16">
        <v>626.38</v>
      </c>
      <c r="G18" s="17">
        <v>0.0976</v>
      </c>
    </row>
    <row r="19" spans="1:7" ht="12.75" customHeight="1">
      <c r="A19" s="13" t="s">
        <v>1432</v>
      </c>
      <c r="B19" s="14" t="s">
        <v>1049</v>
      </c>
      <c r="C19" s="11" t="s">
        <v>1433</v>
      </c>
      <c r="D19" s="11" t="s">
        <v>114</v>
      </c>
      <c r="E19" s="15">
        <v>600000</v>
      </c>
      <c r="F19" s="16">
        <v>577.06</v>
      </c>
      <c r="G19" s="17">
        <v>0.0899</v>
      </c>
    </row>
    <row r="20" spans="1:7" ht="12.75" customHeight="1">
      <c r="A20" s="13" t="s">
        <v>1434</v>
      </c>
      <c r="B20" s="14" t="s">
        <v>640</v>
      </c>
      <c r="C20" s="11" t="s">
        <v>1435</v>
      </c>
      <c r="D20" s="11" t="s">
        <v>110</v>
      </c>
      <c r="E20" s="15">
        <v>500000</v>
      </c>
      <c r="F20" s="16">
        <v>480.47</v>
      </c>
      <c r="G20" s="17">
        <v>0.0749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2937.71</v>
      </c>
      <c r="G21" s="19">
        <v>0.4578</v>
      </c>
    </row>
    <row r="22" spans="1:7" ht="12.75" customHeight="1">
      <c r="A22" s="1"/>
      <c r="B22" s="10" t="s">
        <v>119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1436</v>
      </c>
      <c r="B23" s="14" t="s">
        <v>207</v>
      </c>
      <c r="C23" s="11" t="s">
        <v>1437</v>
      </c>
      <c r="D23" s="11" t="s">
        <v>114</v>
      </c>
      <c r="E23" s="15">
        <v>650000</v>
      </c>
      <c r="F23" s="16">
        <v>620.87</v>
      </c>
      <c r="G23" s="17">
        <v>0.0968</v>
      </c>
    </row>
    <row r="24" spans="1:7" ht="12.75" customHeight="1">
      <c r="A24" s="13" t="s">
        <v>1438</v>
      </c>
      <c r="B24" s="14" t="s">
        <v>1293</v>
      </c>
      <c r="C24" s="11" t="s">
        <v>1439</v>
      </c>
      <c r="D24" s="11" t="s">
        <v>202</v>
      </c>
      <c r="E24" s="15">
        <v>650000</v>
      </c>
      <c r="F24" s="16">
        <v>619.21</v>
      </c>
      <c r="G24" s="17">
        <v>0.0965</v>
      </c>
    </row>
    <row r="25" spans="1:7" ht="12.75" customHeight="1">
      <c r="A25" s="13" t="s">
        <v>1440</v>
      </c>
      <c r="B25" s="14" t="s">
        <v>213</v>
      </c>
      <c r="C25" s="11" t="s">
        <v>1441</v>
      </c>
      <c r="D25" s="11" t="s">
        <v>110</v>
      </c>
      <c r="E25" s="15">
        <v>610000</v>
      </c>
      <c r="F25" s="16">
        <v>582.42</v>
      </c>
      <c r="G25" s="17">
        <v>0.0908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1822.5</v>
      </c>
      <c r="G26" s="19">
        <v>0.2841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4760.21</v>
      </c>
      <c r="G27" s="19">
        <v>0.7419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20.99</v>
      </c>
      <c r="G29" s="17">
        <v>0.0033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20.99</v>
      </c>
      <c r="G30" s="19">
        <v>0.0033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20.99</v>
      </c>
      <c r="G31" s="19">
        <v>0.0033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126.25</v>
      </c>
      <c r="G32" s="19">
        <v>0.0196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6416.79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1442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1007</v>
      </c>
      <c r="B7" s="14" t="s">
        <v>1008</v>
      </c>
      <c r="C7" s="11" t="s">
        <v>1009</v>
      </c>
      <c r="D7" s="11" t="s">
        <v>37</v>
      </c>
      <c r="E7" s="15">
        <v>630000</v>
      </c>
      <c r="F7" s="16">
        <v>636.76</v>
      </c>
      <c r="G7" s="17">
        <v>0.108</v>
      </c>
    </row>
    <row r="8" spans="1:7" ht="12.75" customHeight="1">
      <c r="A8" s="13" t="s">
        <v>1443</v>
      </c>
      <c r="B8" s="14" t="s">
        <v>772</v>
      </c>
      <c r="C8" s="11" t="s">
        <v>1444</v>
      </c>
      <c r="D8" s="11" t="s">
        <v>920</v>
      </c>
      <c r="E8" s="15">
        <v>430000</v>
      </c>
      <c r="F8" s="16">
        <v>554.96</v>
      </c>
      <c r="G8" s="17">
        <v>0.0941</v>
      </c>
    </row>
    <row r="9" spans="1:7" ht="12.75" customHeight="1">
      <c r="A9" s="13" t="s">
        <v>1445</v>
      </c>
      <c r="B9" s="14" t="s">
        <v>619</v>
      </c>
      <c r="C9" s="11" t="s">
        <v>1446</v>
      </c>
      <c r="D9" s="11" t="s">
        <v>42</v>
      </c>
      <c r="E9" s="15">
        <v>400000</v>
      </c>
      <c r="F9" s="16">
        <v>519.15</v>
      </c>
      <c r="G9" s="17">
        <v>0.0881</v>
      </c>
    </row>
    <row r="10" spans="1:7" ht="12.75" customHeight="1">
      <c r="A10" s="13" t="s">
        <v>1447</v>
      </c>
      <c r="B10" s="14" t="s">
        <v>1448</v>
      </c>
      <c r="C10" s="11" t="s">
        <v>1449</v>
      </c>
      <c r="D10" s="11" t="s">
        <v>1450</v>
      </c>
      <c r="E10" s="15">
        <v>500000</v>
      </c>
      <c r="F10" s="16">
        <v>507.06</v>
      </c>
      <c r="G10" s="17">
        <v>0.086</v>
      </c>
    </row>
    <row r="11" spans="1:7" ht="12.75" customHeight="1">
      <c r="A11" s="13" t="s">
        <v>1231</v>
      </c>
      <c r="B11" s="14" t="s">
        <v>1232</v>
      </c>
      <c r="C11" s="11" t="s">
        <v>1233</v>
      </c>
      <c r="D11" s="11" t="s">
        <v>37</v>
      </c>
      <c r="E11" s="15">
        <v>500000</v>
      </c>
      <c r="F11" s="16">
        <v>503.25</v>
      </c>
      <c r="G11" s="17">
        <v>0.0854</v>
      </c>
    </row>
    <row r="12" spans="1:7" ht="12.75" customHeight="1">
      <c r="A12" s="13" t="s">
        <v>1251</v>
      </c>
      <c r="B12" s="14" t="s">
        <v>1252</v>
      </c>
      <c r="C12" s="11" t="s">
        <v>1253</v>
      </c>
      <c r="D12" s="11" t="s">
        <v>37</v>
      </c>
      <c r="E12" s="15">
        <v>500000</v>
      </c>
      <c r="F12" s="16">
        <v>501.46</v>
      </c>
      <c r="G12" s="17">
        <v>0.0851</v>
      </c>
    </row>
    <row r="13" spans="1:7" ht="12.75" customHeight="1">
      <c r="A13" s="13" t="s">
        <v>924</v>
      </c>
      <c r="B13" s="14" t="s">
        <v>925</v>
      </c>
      <c r="C13" s="11" t="s">
        <v>926</v>
      </c>
      <c r="D13" s="11" t="s">
        <v>927</v>
      </c>
      <c r="E13" s="15">
        <v>461260</v>
      </c>
      <c r="F13" s="16">
        <v>467.95</v>
      </c>
      <c r="G13" s="17">
        <v>0.0794</v>
      </c>
    </row>
    <row r="14" spans="1:7" ht="12.75" customHeight="1">
      <c r="A14" s="13" t="s">
        <v>1234</v>
      </c>
      <c r="B14" s="14" t="s">
        <v>1235</v>
      </c>
      <c r="C14" s="11" t="s">
        <v>1236</v>
      </c>
      <c r="D14" s="11" t="s">
        <v>417</v>
      </c>
      <c r="E14" s="15">
        <v>200000</v>
      </c>
      <c r="F14" s="16">
        <v>200.65</v>
      </c>
      <c r="G14" s="17">
        <v>0.034</v>
      </c>
    </row>
    <row r="15" spans="1:7" ht="12.75" customHeight="1">
      <c r="A15" s="13" t="s">
        <v>1451</v>
      </c>
      <c r="B15" s="14" t="s">
        <v>459</v>
      </c>
      <c r="C15" s="11" t="s">
        <v>1452</v>
      </c>
      <c r="D15" s="11" t="s">
        <v>461</v>
      </c>
      <c r="E15" s="15">
        <v>126000</v>
      </c>
      <c r="F15" s="16">
        <v>128.13</v>
      </c>
      <c r="G15" s="17">
        <v>0.0217</v>
      </c>
    </row>
    <row r="16" spans="1:7" ht="12.75" customHeight="1">
      <c r="A16" s="13" t="s">
        <v>1453</v>
      </c>
      <c r="B16" s="14" t="s">
        <v>459</v>
      </c>
      <c r="C16" s="11" t="s">
        <v>1454</v>
      </c>
      <c r="D16" s="11" t="s">
        <v>461</v>
      </c>
      <c r="E16" s="15">
        <v>126000</v>
      </c>
      <c r="F16" s="16">
        <v>127.63</v>
      </c>
      <c r="G16" s="17">
        <v>0.0217</v>
      </c>
    </row>
    <row r="17" spans="1:7" ht="12.75" customHeight="1">
      <c r="A17" s="13" t="s">
        <v>1455</v>
      </c>
      <c r="B17" s="14" t="s">
        <v>1456</v>
      </c>
      <c r="C17" s="11" t="s">
        <v>1457</v>
      </c>
      <c r="D17" s="11" t="s">
        <v>37</v>
      </c>
      <c r="E17" s="15">
        <v>100000</v>
      </c>
      <c r="F17" s="16">
        <v>100.99</v>
      </c>
      <c r="G17" s="17">
        <v>0.0171</v>
      </c>
    </row>
    <row r="18" spans="1:7" ht="12.75" customHeight="1">
      <c r="A18" s="13" t="s">
        <v>1277</v>
      </c>
      <c r="B18" s="14" t="s">
        <v>1278</v>
      </c>
      <c r="C18" s="11" t="s">
        <v>1279</v>
      </c>
      <c r="D18" s="11" t="s">
        <v>1280</v>
      </c>
      <c r="E18" s="15">
        <v>60000</v>
      </c>
      <c r="F18" s="16">
        <v>60.37</v>
      </c>
      <c r="G18" s="17">
        <v>0.0102</v>
      </c>
    </row>
    <row r="19" spans="1:7" ht="12.75" customHeight="1">
      <c r="A19" s="13" t="s">
        <v>1058</v>
      </c>
      <c r="B19" s="14" t="s">
        <v>1059</v>
      </c>
      <c r="C19" s="11" t="s">
        <v>1060</v>
      </c>
      <c r="D19" s="11" t="s">
        <v>37</v>
      </c>
      <c r="E19" s="15">
        <v>50000</v>
      </c>
      <c r="F19" s="16">
        <v>50.15</v>
      </c>
      <c r="G19" s="17">
        <v>0.0085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4358.51</v>
      </c>
      <c r="G20" s="19">
        <v>0.7393</v>
      </c>
    </row>
    <row r="21" spans="1:7" ht="12.7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1254</v>
      </c>
      <c r="B22" s="14" t="s">
        <v>1255</v>
      </c>
      <c r="C22" s="11" t="s">
        <v>1256</v>
      </c>
      <c r="D22" s="11" t="s">
        <v>333</v>
      </c>
      <c r="E22" s="15">
        <v>250000</v>
      </c>
      <c r="F22" s="16">
        <v>283.31</v>
      </c>
      <c r="G22" s="17">
        <v>0.0481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283.31</v>
      </c>
      <c r="G23" s="19">
        <v>0.0481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4641.82</v>
      </c>
      <c r="G24" s="19">
        <v>0.7874</v>
      </c>
    </row>
    <row r="25" spans="1:7" ht="12.75" customHeight="1">
      <c r="A25" s="1"/>
      <c r="B25" s="10" t="s">
        <v>105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106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111</v>
      </c>
      <c r="B27" s="14" t="s">
        <v>112</v>
      </c>
      <c r="C27" s="11" t="s">
        <v>113</v>
      </c>
      <c r="D27" s="11" t="s">
        <v>114</v>
      </c>
      <c r="E27" s="15">
        <v>500000</v>
      </c>
      <c r="F27" s="16">
        <v>485.3</v>
      </c>
      <c r="G27" s="17">
        <v>0.0823</v>
      </c>
    </row>
    <row r="28" spans="1:7" ht="12.75" customHeight="1">
      <c r="A28" s="13" t="s">
        <v>1257</v>
      </c>
      <c r="B28" s="14" t="s">
        <v>634</v>
      </c>
      <c r="C28" s="11" t="s">
        <v>1258</v>
      </c>
      <c r="D28" s="11" t="s">
        <v>114</v>
      </c>
      <c r="E28" s="15">
        <v>250000</v>
      </c>
      <c r="F28" s="16">
        <v>242.62</v>
      </c>
      <c r="G28" s="17">
        <v>0.0412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727.92</v>
      </c>
      <c r="G29" s="19">
        <v>0.1235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727.92</v>
      </c>
      <c r="G30" s="19">
        <v>0.1235</v>
      </c>
    </row>
    <row r="31" spans="1:7" ht="12.7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27.99</v>
      </c>
      <c r="G32" s="17">
        <v>0.0047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27.99</v>
      </c>
      <c r="G33" s="19">
        <v>0.0047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27.99</v>
      </c>
      <c r="G34" s="19">
        <v>0.0047</v>
      </c>
    </row>
    <row r="35" spans="1:7" ht="12.7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497.06</v>
      </c>
      <c r="G35" s="19">
        <v>0.0844</v>
      </c>
    </row>
    <row r="36" spans="1:7" ht="12.7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5894.79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477</v>
      </c>
      <c r="C38" s="1"/>
      <c r="D38" s="1"/>
      <c r="E38" s="1"/>
      <c r="F38" s="1"/>
      <c r="G38" s="1"/>
    </row>
    <row r="39" spans="1:7" ht="12.75" customHeight="1">
      <c r="A39" s="1"/>
      <c r="B39" s="2" t="s">
        <v>28</v>
      </c>
      <c r="C39" s="1"/>
      <c r="D39" s="1"/>
      <c r="E39" s="1"/>
      <c r="F39" s="1"/>
      <c r="G39" s="1"/>
    </row>
    <row r="40" spans="1:7" ht="12.75" customHeight="1">
      <c r="A40" s="1"/>
      <c r="B40" s="2" t="s">
        <v>133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135</v>
      </c>
      <c r="B7" s="14" t="s">
        <v>136</v>
      </c>
      <c r="C7" s="11" t="s">
        <v>137</v>
      </c>
      <c r="D7" s="11" t="s">
        <v>42</v>
      </c>
      <c r="E7" s="15">
        <v>12500000</v>
      </c>
      <c r="F7" s="16">
        <v>12544.76</v>
      </c>
      <c r="G7" s="17">
        <v>0.0185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12544.76</v>
      </c>
      <c r="G8" s="19">
        <v>0.0185</v>
      </c>
    </row>
    <row r="9" spans="1:7" ht="12.75" customHeight="1">
      <c r="A9" s="1"/>
      <c r="B9" s="20" t="s">
        <v>20</v>
      </c>
      <c r="C9" s="22" t="s">
        <v>1</v>
      </c>
      <c r="D9" s="22" t="s">
        <v>1</v>
      </c>
      <c r="E9" s="22" t="s">
        <v>1</v>
      </c>
      <c r="F9" s="23" t="s">
        <v>21</v>
      </c>
      <c r="G9" s="24" t="s">
        <v>21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12544.76</v>
      </c>
      <c r="G11" s="19">
        <v>0.0185</v>
      </c>
    </row>
    <row r="12" spans="1:7" ht="12.75" customHeight="1">
      <c r="A12" s="1"/>
      <c r="B12" s="10" t="s">
        <v>105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138</v>
      </c>
      <c r="C13" s="11" t="s">
        <v>1</v>
      </c>
      <c r="D13" s="11" t="s">
        <v>1</v>
      </c>
      <c r="E13" s="11" t="s">
        <v>1</v>
      </c>
      <c r="F13" s="32">
        <v>24465.82</v>
      </c>
      <c r="G13" s="17">
        <v>0.036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24465.82</v>
      </c>
      <c r="G14" s="19">
        <v>0.036</v>
      </c>
    </row>
    <row r="15" spans="1:7" ht="12.75" customHeight="1">
      <c r="A15" s="1"/>
      <c r="B15" s="10" t="s">
        <v>106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139</v>
      </c>
      <c r="B16" s="14" t="s">
        <v>140</v>
      </c>
      <c r="C16" s="11" t="s">
        <v>141</v>
      </c>
      <c r="D16" s="11" t="s">
        <v>114</v>
      </c>
      <c r="E16" s="15">
        <v>30000000</v>
      </c>
      <c r="F16" s="16">
        <v>29609.22</v>
      </c>
      <c r="G16" s="17">
        <v>0.0437</v>
      </c>
    </row>
    <row r="17" spans="1:7" ht="12.75" customHeight="1">
      <c r="A17" s="13" t="s">
        <v>142</v>
      </c>
      <c r="B17" s="14" t="s">
        <v>143</v>
      </c>
      <c r="C17" s="11" t="s">
        <v>144</v>
      </c>
      <c r="D17" s="11" t="s">
        <v>118</v>
      </c>
      <c r="E17" s="15">
        <v>20000000</v>
      </c>
      <c r="F17" s="16">
        <v>19859.7</v>
      </c>
      <c r="G17" s="17">
        <v>0.0293</v>
      </c>
    </row>
    <row r="18" spans="1:7" ht="12.75" customHeight="1">
      <c r="A18" s="13" t="s">
        <v>145</v>
      </c>
      <c r="B18" s="14" t="s">
        <v>146</v>
      </c>
      <c r="C18" s="11" t="s">
        <v>147</v>
      </c>
      <c r="D18" s="11" t="s">
        <v>114</v>
      </c>
      <c r="E18" s="15">
        <v>20000000</v>
      </c>
      <c r="F18" s="16">
        <v>19786.06</v>
      </c>
      <c r="G18" s="17">
        <v>0.0292</v>
      </c>
    </row>
    <row r="19" spans="1:7" ht="12.75" customHeight="1">
      <c r="A19" s="13" t="s">
        <v>148</v>
      </c>
      <c r="B19" s="14" t="s">
        <v>116</v>
      </c>
      <c r="C19" s="11" t="s">
        <v>149</v>
      </c>
      <c r="D19" s="11" t="s">
        <v>118</v>
      </c>
      <c r="E19" s="15">
        <v>20000000</v>
      </c>
      <c r="F19" s="16">
        <v>19737.86</v>
      </c>
      <c r="G19" s="17">
        <v>0.0291</v>
      </c>
    </row>
    <row r="20" spans="1:7" ht="12.75" customHeight="1">
      <c r="A20" s="13" t="s">
        <v>150</v>
      </c>
      <c r="B20" s="14" t="s">
        <v>140</v>
      </c>
      <c r="C20" s="11" t="s">
        <v>151</v>
      </c>
      <c r="D20" s="11" t="s">
        <v>114</v>
      </c>
      <c r="E20" s="15">
        <v>20000000</v>
      </c>
      <c r="F20" s="16">
        <v>19736</v>
      </c>
      <c r="G20" s="17">
        <v>0.0291</v>
      </c>
    </row>
    <row r="21" spans="1:7" ht="12.75" customHeight="1">
      <c r="A21" s="13" t="s">
        <v>152</v>
      </c>
      <c r="B21" s="14" t="s">
        <v>153</v>
      </c>
      <c r="C21" s="11" t="s">
        <v>154</v>
      </c>
      <c r="D21" s="11" t="s">
        <v>110</v>
      </c>
      <c r="E21" s="15">
        <v>17500000</v>
      </c>
      <c r="F21" s="16">
        <v>17318.56</v>
      </c>
      <c r="G21" s="17">
        <v>0.0256</v>
      </c>
    </row>
    <row r="22" spans="1:7" ht="12.75" customHeight="1">
      <c r="A22" s="13" t="s">
        <v>155</v>
      </c>
      <c r="B22" s="14" t="s">
        <v>153</v>
      </c>
      <c r="C22" s="11" t="s">
        <v>156</v>
      </c>
      <c r="D22" s="11" t="s">
        <v>110</v>
      </c>
      <c r="E22" s="15">
        <v>10000000</v>
      </c>
      <c r="F22" s="16">
        <v>9886.2</v>
      </c>
      <c r="G22" s="17">
        <v>0.0146</v>
      </c>
    </row>
    <row r="23" spans="1:7" ht="12.75" customHeight="1">
      <c r="A23" s="13" t="s">
        <v>157</v>
      </c>
      <c r="B23" s="14" t="s">
        <v>146</v>
      </c>
      <c r="C23" s="11" t="s">
        <v>158</v>
      </c>
      <c r="D23" s="11" t="s">
        <v>114</v>
      </c>
      <c r="E23" s="15">
        <v>10000000</v>
      </c>
      <c r="F23" s="16">
        <v>9886.09</v>
      </c>
      <c r="G23" s="17">
        <v>0.0146</v>
      </c>
    </row>
    <row r="24" spans="1:7" ht="12.75" customHeight="1">
      <c r="A24" s="13" t="s">
        <v>159</v>
      </c>
      <c r="B24" s="14" t="s">
        <v>160</v>
      </c>
      <c r="C24" s="11" t="s">
        <v>161</v>
      </c>
      <c r="D24" s="11" t="s">
        <v>114</v>
      </c>
      <c r="E24" s="15">
        <v>10000000</v>
      </c>
      <c r="F24" s="16">
        <v>9867.8</v>
      </c>
      <c r="G24" s="17">
        <v>0.0146</v>
      </c>
    </row>
    <row r="25" spans="1:7" ht="12.75" customHeight="1">
      <c r="A25" s="13" t="s">
        <v>162</v>
      </c>
      <c r="B25" s="14" t="s">
        <v>163</v>
      </c>
      <c r="C25" s="11" t="s">
        <v>164</v>
      </c>
      <c r="D25" s="11" t="s">
        <v>114</v>
      </c>
      <c r="E25" s="15">
        <v>10000000</v>
      </c>
      <c r="F25" s="16">
        <v>9844.46</v>
      </c>
      <c r="G25" s="17">
        <v>0.0145</v>
      </c>
    </row>
    <row r="26" spans="1:7" ht="12.75" customHeight="1">
      <c r="A26" s="13" t="s">
        <v>165</v>
      </c>
      <c r="B26" s="14" t="s">
        <v>166</v>
      </c>
      <c r="C26" s="11" t="s">
        <v>167</v>
      </c>
      <c r="D26" s="11" t="s">
        <v>110</v>
      </c>
      <c r="E26" s="15">
        <v>10000000</v>
      </c>
      <c r="F26" s="16">
        <v>9843.27</v>
      </c>
      <c r="G26" s="17">
        <v>0.0145</v>
      </c>
    </row>
    <row r="27" spans="1:7" ht="12.75" customHeight="1">
      <c r="A27" s="13" t="s">
        <v>168</v>
      </c>
      <c r="B27" s="14" t="s">
        <v>169</v>
      </c>
      <c r="C27" s="11" t="s">
        <v>170</v>
      </c>
      <c r="D27" s="11" t="s">
        <v>114</v>
      </c>
      <c r="E27" s="15">
        <v>5000000</v>
      </c>
      <c r="F27" s="16">
        <v>4969.66</v>
      </c>
      <c r="G27" s="17">
        <v>0.0073</v>
      </c>
    </row>
    <row r="28" spans="1:7" ht="12.75" customHeight="1">
      <c r="A28" s="13" t="s">
        <v>171</v>
      </c>
      <c r="B28" s="14" t="s">
        <v>172</v>
      </c>
      <c r="C28" s="11" t="s">
        <v>173</v>
      </c>
      <c r="D28" s="11" t="s">
        <v>114</v>
      </c>
      <c r="E28" s="15">
        <v>2500000</v>
      </c>
      <c r="F28" s="16">
        <v>2474.08</v>
      </c>
      <c r="G28" s="17">
        <v>0.0037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182818.96</v>
      </c>
      <c r="G29" s="19">
        <v>0.2698</v>
      </c>
    </row>
    <row r="30" spans="1:7" ht="12.75" customHeight="1">
      <c r="A30" s="1"/>
      <c r="B30" s="10" t="s">
        <v>119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174</v>
      </c>
      <c r="B31" s="14" t="s">
        <v>175</v>
      </c>
      <c r="C31" s="11" t="s">
        <v>176</v>
      </c>
      <c r="D31" s="11" t="s">
        <v>114</v>
      </c>
      <c r="E31" s="15">
        <v>22500000</v>
      </c>
      <c r="F31" s="16">
        <v>22364.53</v>
      </c>
      <c r="G31" s="17">
        <v>0.033</v>
      </c>
    </row>
    <row r="32" spans="1:7" ht="12.75" customHeight="1">
      <c r="A32" s="13" t="s">
        <v>177</v>
      </c>
      <c r="B32" s="14" t="s">
        <v>124</v>
      </c>
      <c r="C32" s="11" t="s">
        <v>178</v>
      </c>
      <c r="D32" s="11" t="s">
        <v>114</v>
      </c>
      <c r="E32" s="15">
        <v>20000000</v>
      </c>
      <c r="F32" s="16">
        <v>19817.26</v>
      </c>
      <c r="G32" s="17">
        <v>0.0293</v>
      </c>
    </row>
    <row r="33" spans="1:7" ht="12.75" customHeight="1">
      <c r="A33" s="13" t="s">
        <v>179</v>
      </c>
      <c r="B33" s="14" t="s">
        <v>175</v>
      </c>
      <c r="C33" s="11" t="s">
        <v>180</v>
      </c>
      <c r="D33" s="11" t="s">
        <v>114</v>
      </c>
      <c r="E33" s="15">
        <v>20000000</v>
      </c>
      <c r="F33" s="16">
        <v>19740.86</v>
      </c>
      <c r="G33" s="17">
        <v>0.0291</v>
      </c>
    </row>
    <row r="34" spans="1:7" ht="12.75" customHeight="1">
      <c r="A34" s="13" t="s">
        <v>181</v>
      </c>
      <c r="B34" s="14" t="s">
        <v>182</v>
      </c>
      <c r="C34" s="11" t="s">
        <v>183</v>
      </c>
      <c r="D34" s="11" t="s">
        <v>114</v>
      </c>
      <c r="E34" s="15">
        <v>15000000</v>
      </c>
      <c r="F34" s="16">
        <v>14970.69</v>
      </c>
      <c r="G34" s="17">
        <v>0.0221</v>
      </c>
    </row>
    <row r="35" spans="1:7" ht="12.75" customHeight="1">
      <c r="A35" s="13" t="s">
        <v>184</v>
      </c>
      <c r="B35" s="14" t="s">
        <v>185</v>
      </c>
      <c r="C35" s="11" t="s">
        <v>186</v>
      </c>
      <c r="D35" s="11" t="s">
        <v>110</v>
      </c>
      <c r="E35" s="15">
        <v>15000000</v>
      </c>
      <c r="F35" s="16">
        <v>14848.98</v>
      </c>
      <c r="G35" s="17">
        <v>0.0219</v>
      </c>
    </row>
    <row r="36" spans="1:7" ht="12.75" customHeight="1">
      <c r="A36" s="13" t="s">
        <v>187</v>
      </c>
      <c r="B36" s="14" t="s">
        <v>188</v>
      </c>
      <c r="C36" s="11" t="s">
        <v>189</v>
      </c>
      <c r="D36" s="11" t="s">
        <v>114</v>
      </c>
      <c r="E36" s="15">
        <v>14500000</v>
      </c>
      <c r="F36" s="16">
        <v>14359.41</v>
      </c>
      <c r="G36" s="17">
        <v>0.0212</v>
      </c>
    </row>
    <row r="37" spans="1:7" ht="12.75" customHeight="1">
      <c r="A37" s="13" t="s">
        <v>190</v>
      </c>
      <c r="B37" s="14" t="s">
        <v>191</v>
      </c>
      <c r="C37" s="11" t="s">
        <v>192</v>
      </c>
      <c r="D37" s="11" t="s">
        <v>110</v>
      </c>
      <c r="E37" s="15">
        <v>14500000</v>
      </c>
      <c r="F37" s="16">
        <v>14352.32</v>
      </c>
      <c r="G37" s="17">
        <v>0.0212</v>
      </c>
    </row>
    <row r="38" spans="1:7" ht="12.75" customHeight="1">
      <c r="A38" s="13" t="s">
        <v>193</v>
      </c>
      <c r="B38" s="14" t="s">
        <v>194</v>
      </c>
      <c r="C38" s="11" t="s">
        <v>195</v>
      </c>
      <c r="D38" s="11" t="s">
        <v>110</v>
      </c>
      <c r="E38" s="15">
        <v>12500000</v>
      </c>
      <c r="F38" s="16">
        <v>12436.48</v>
      </c>
      <c r="G38" s="17">
        <v>0.0184</v>
      </c>
    </row>
    <row r="39" spans="1:7" ht="12.75" customHeight="1">
      <c r="A39" s="13" t="s">
        <v>196</v>
      </c>
      <c r="B39" s="14" t="s">
        <v>197</v>
      </c>
      <c r="C39" s="11" t="s">
        <v>198</v>
      </c>
      <c r="D39" s="11" t="s">
        <v>110</v>
      </c>
      <c r="E39" s="15">
        <v>12500000</v>
      </c>
      <c r="F39" s="16">
        <v>12428.54</v>
      </c>
      <c r="G39" s="17">
        <v>0.0183</v>
      </c>
    </row>
    <row r="40" spans="1:7" ht="12.75" customHeight="1">
      <c r="A40" s="13" t="s">
        <v>199</v>
      </c>
      <c r="B40" s="14" t="s">
        <v>200</v>
      </c>
      <c r="C40" s="11" t="s">
        <v>201</v>
      </c>
      <c r="D40" s="11" t="s">
        <v>202</v>
      </c>
      <c r="E40" s="15">
        <v>11500000</v>
      </c>
      <c r="F40" s="16">
        <v>11463.11</v>
      </c>
      <c r="G40" s="17">
        <v>0.0169</v>
      </c>
    </row>
    <row r="41" spans="1:7" ht="12.75" customHeight="1">
      <c r="A41" s="13" t="s">
        <v>203</v>
      </c>
      <c r="B41" s="14" t="s">
        <v>204</v>
      </c>
      <c r="C41" s="11" t="s">
        <v>205</v>
      </c>
      <c r="D41" s="11" t="s">
        <v>114</v>
      </c>
      <c r="E41" s="15">
        <v>10000000</v>
      </c>
      <c r="F41" s="16">
        <v>9973.75</v>
      </c>
      <c r="G41" s="17">
        <v>0.0147</v>
      </c>
    </row>
    <row r="42" spans="1:7" ht="12.75" customHeight="1">
      <c r="A42" s="13" t="s">
        <v>206</v>
      </c>
      <c r="B42" s="14" t="s">
        <v>207</v>
      </c>
      <c r="C42" s="11" t="s">
        <v>208</v>
      </c>
      <c r="D42" s="11" t="s">
        <v>114</v>
      </c>
      <c r="E42" s="15">
        <v>10000000</v>
      </c>
      <c r="F42" s="16">
        <v>9964.28</v>
      </c>
      <c r="G42" s="17">
        <v>0.0147</v>
      </c>
    </row>
    <row r="43" spans="1:7" ht="12.75" customHeight="1">
      <c r="A43" s="13" t="s">
        <v>209</v>
      </c>
      <c r="B43" s="14" t="s">
        <v>210</v>
      </c>
      <c r="C43" s="11" t="s">
        <v>211</v>
      </c>
      <c r="D43" s="11" t="s">
        <v>114</v>
      </c>
      <c r="E43" s="15">
        <v>10000000</v>
      </c>
      <c r="F43" s="16">
        <v>9939.68</v>
      </c>
      <c r="G43" s="17">
        <v>0.0147</v>
      </c>
    </row>
    <row r="44" spans="1:7" ht="12.75" customHeight="1">
      <c r="A44" s="13" t="s">
        <v>212</v>
      </c>
      <c r="B44" s="14" t="s">
        <v>213</v>
      </c>
      <c r="C44" s="11" t="s">
        <v>214</v>
      </c>
      <c r="D44" s="11" t="s">
        <v>110</v>
      </c>
      <c r="E44" s="15">
        <v>10000000</v>
      </c>
      <c r="F44" s="16">
        <v>9933.98</v>
      </c>
      <c r="G44" s="17">
        <v>0.0147</v>
      </c>
    </row>
    <row r="45" spans="1:7" ht="12.75" customHeight="1">
      <c r="A45" s="13" t="s">
        <v>215</v>
      </c>
      <c r="B45" s="14" t="s">
        <v>216</v>
      </c>
      <c r="C45" s="11" t="s">
        <v>217</v>
      </c>
      <c r="D45" s="11" t="s">
        <v>114</v>
      </c>
      <c r="E45" s="15">
        <v>10000000</v>
      </c>
      <c r="F45" s="16">
        <v>9896.48</v>
      </c>
      <c r="G45" s="17">
        <v>0.0146</v>
      </c>
    </row>
    <row r="46" spans="1:7" ht="12.75" customHeight="1">
      <c r="A46" s="13" t="s">
        <v>218</v>
      </c>
      <c r="B46" s="14" t="s">
        <v>216</v>
      </c>
      <c r="C46" s="11" t="s">
        <v>219</v>
      </c>
      <c r="D46" s="11" t="s">
        <v>114</v>
      </c>
      <c r="E46" s="15">
        <v>10000000</v>
      </c>
      <c r="F46" s="16">
        <v>9883.44</v>
      </c>
      <c r="G46" s="17">
        <v>0.0146</v>
      </c>
    </row>
    <row r="47" spans="1:7" ht="12.75" customHeight="1">
      <c r="A47" s="13" t="s">
        <v>220</v>
      </c>
      <c r="B47" s="14" t="s">
        <v>221</v>
      </c>
      <c r="C47" s="11" t="s">
        <v>222</v>
      </c>
      <c r="D47" s="11" t="s">
        <v>110</v>
      </c>
      <c r="E47" s="15">
        <v>10000000</v>
      </c>
      <c r="F47" s="16">
        <v>9861.31</v>
      </c>
      <c r="G47" s="17">
        <v>0.0146</v>
      </c>
    </row>
    <row r="48" spans="1:7" ht="12.75" customHeight="1">
      <c r="A48" s="13" t="s">
        <v>223</v>
      </c>
      <c r="B48" s="14" t="s">
        <v>224</v>
      </c>
      <c r="C48" s="11" t="s">
        <v>225</v>
      </c>
      <c r="D48" s="11" t="s">
        <v>118</v>
      </c>
      <c r="E48" s="15">
        <v>10000000</v>
      </c>
      <c r="F48" s="16">
        <v>9843.86</v>
      </c>
      <c r="G48" s="17">
        <v>0.0145</v>
      </c>
    </row>
    <row r="49" spans="1:7" ht="12.75" customHeight="1">
      <c r="A49" s="13" t="s">
        <v>226</v>
      </c>
      <c r="B49" s="14" t="s">
        <v>124</v>
      </c>
      <c r="C49" s="11" t="s">
        <v>227</v>
      </c>
      <c r="D49" s="11" t="s">
        <v>114</v>
      </c>
      <c r="E49" s="15">
        <v>10000000</v>
      </c>
      <c r="F49" s="16">
        <v>9832.18</v>
      </c>
      <c r="G49" s="17">
        <v>0.0145</v>
      </c>
    </row>
    <row r="50" spans="1:7" ht="12.75" customHeight="1">
      <c r="A50" s="13" t="s">
        <v>228</v>
      </c>
      <c r="B50" s="14" t="s">
        <v>229</v>
      </c>
      <c r="C50" s="11" t="s">
        <v>230</v>
      </c>
      <c r="D50" s="11" t="s">
        <v>202</v>
      </c>
      <c r="E50" s="15">
        <v>9500000</v>
      </c>
      <c r="F50" s="16">
        <v>9418.62</v>
      </c>
      <c r="G50" s="17">
        <v>0.0139</v>
      </c>
    </row>
    <row r="51" spans="1:7" ht="12.75" customHeight="1">
      <c r="A51" s="13" t="s">
        <v>231</v>
      </c>
      <c r="B51" s="14" t="s">
        <v>221</v>
      </c>
      <c r="C51" s="11" t="s">
        <v>232</v>
      </c>
      <c r="D51" s="11" t="s">
        <v>110</v>
      </c>
      <c r="E51" s="15">
        <v>7500000</v>
      </c>
      <c r="F51" s="16">
        <v>7438.82</v>
      </c>
      <c r="G51" s="17">
        <v>0.011</v>
      </c>
    </row>
    <row r="52" spans="1:7" ht="12.75" customHeight="1">
      <c r="A52" s="13" t="s">
        <v>233</v>
      </c>
      <c r="B52" s="14" t="s">
        <v>221</v>
      </c>
      <c r="C52" s="11" t="s">
        <v>234</v>
      </c>
      <c r="D52" s="11" t="s">
        <v>110</v>
      </c>
      <c r="E52" s="15">
        <v>7500000</v>
      </c>
      <c r="F52" s="16">
        <v>7413.6</v>
      </c>
      <c r="G52" s="17">
        <v>0.0109</v>
      </c>
    </row>
    <row r="53" spans="1:7" ht="12.75" customHeight="1">
      <c r="A53" s="13" t="s">
        <v>235</v>
      </c>
      <c r="B53" s="14" t="s">
        <v>236</v>
      </c>
      <c r="C53" s="11" t="s">
        <v>237</v>
      </c>
      <c r="D53" s="11" t="s">
        <v>110</v>
      </c>
      <c r="E53" s="15">
        <v>5000000</v>
      </c>
      <c r="F53" s="16">
        <v>4983.61</v>
      </c>
      <c r="G53" s="17">
        <v>0.0074</v>
      </c>
    </row>
    <row r="54" spans="1:7" ht="12.75" customHeight="1">
      <c r="A54" s="13" t="s">
        <v>238</v>
      </c>
      <c r="B54" s="14" t="s">
        <v>239</v>
      </c>
      <c r="C54" s="11" t="s">
        <v>240</v>
      </c>
      <c r="D54" s="11" t="s">
        <v>114</v>
      </c>
      <c r="E54" s="15">
        <v>5000000</v>
      </c>
      <c r="F54" s="16">
        <v>4976.96</v>
      </c>
      <c r="G54" s="17">
        <v>0.0073</v>
      </c>
    </row>
    <row r="55" spans="1:7" ht="12.75" customHeight="1">
      <c r="A55" s="13" t="s">
        <v>241</v>
      </c>
      <c r="B55" s="14" t="s">
        <v>242</v>
      </c>
      <c r="C55" s="11" t="s">
        <v>243</v>
      </c>
      <c r="D55" s="11" t="s">
        <v>202</v>
      </c>
      <c r="E55" s="15">
        <v>5000000</v>
      </c>
      <c r="F55" s="16">
        <v>4966.22</v>
      </c>
      <c r="G55" s="17">
        <v>0.0073</v>
      </c>
    </row>
    <row r="56" spans="1:7" ht="12.75" customHeight="1">
      <c r="A56" s="13" t="s">
        <v>244</v>
      </c>
      <c r="B56" s="14" t="s">
        <v>245</v>
      </c>
      <c r="C56" s="11" t="s">
        <v>246</v>
      </c>
      <c r="D56" s="11" t="s">
        <v>114</v>
      </c>
      <c r="E56" s="15">
        <v>5000000</v>
      </c>
      <c r="F56" s="16">
        <v>4924.38</v>
      </c>
      <c r="G56" s="17">
        <v>0.0073</v>
      </c>
    </row>
    <row r="57" spans="1:7" ht="12.75" customHeight="1">
      <c r="A57" s="13" t="s">
        <v>247</v>
      </c>
      <c r="B57" s="14" t="s">
        <v>221</v>
      </c>
      <c r="C57" s="11" t="s">
        <v>248</v>
      </c>
      <c r="D57" s="11" t="s">
        <v>110</v>
      </c>
      <c r="E57" s="15">
        <v>5000000</v>
      </c>
      <c r="F57" s="16">
        <v>4923.07</v>
      </c>
      <c r="G57" s="17">
        <v>0.0073</v>
      </c>
    </row>
    <row r="58" spans="1:7" ht="12.75" customHeight="1">
      <c r="A58" s="13" t="s">
        <v>249</v>
      </c>
      <c r="B58" s="14" t="s">
        <v>250</v>
      </c>
      <c r="C58" s="11" t="s">
        <v>251</v>
      </c>
      <c r="D58" s="11" t="s">
        <v>110</v>
      </c>
      <c r="E58" s="15">
        <v>5000000</v>
      </c>
      <c r="F58" s="16">
        <v>4918.27</v>
      </c>
      <c r="G58" s="17">
        <v>0.0073</v>
      </c>
    </row>
    <row r="59" spans="1:7" ht="12.75" customHeight="1">
      <c r="A59" s="13" t="s">
        <v>252</v>
      </c>
      <c r="B59" s="14" t="s">
        <v>253</v>
      </c>
      <c r="C59" s="11" t="s">
        <v>254</v>
      </c>
      <c r="D59" s="11" t="s">
        <v>110</v>
      </c>
      <c r="E59" s="15">
        <v>4500000</v>
      </c>
      <c r="F59" s="16">
        <v>4469.77</v>
      </c>
      <c r="G59" s="17">
        <v>0.0066</v>
      </c>
    </row>
    <row r="60" spans="1:7" ht="12.75" customHeight="1">
      <c r="A60" s="13" t="s">
        <v>255</v>
      </c>
      <c r="B60" s="14" t="s">
        <v>236</v>
      </c>
      <c r="C60" s="11" t="s">
        <v>256</v>
      </c>
      <c r="D60" s="11" t="s">
        <v>110</v>
      </c>
      <c r="E60" s="15">
        <v>2500000</v>
      </c>
      <c r="F60" s="16">
        <v>2489.55</v>
      </c>
      <c r="G60" s="17">
        <v>0.0037</v>
      </c>
    </row>
    <row r="61" spans="1:7" ht="12.75" customHeight="1">
      <c r="A61" s="13" t="s">
        <v>257</v>
      </c>
      <c r="B61" s="14" t="s">
        <v>250</v>
      </c>
      <c r="C61" s="11" t="s">
        <v>258</v>
      </c>
      <c r="D61" s="11" t="s">
        <v>110</v>
      </c>
      <c r="E61" s="15">
        <v>2500000</v>
      </c>
      <c r="F61" s="16">
        <v>2488.47</v>
      </c>
      <c r="G61" s="17">
        <v>0.0037</v>
      </c>
    </row>
    <row r="62" spans="1:7" ht="12.75" customHeight="1">
      <c r="A62" s="13" t="s">
        <v>259</v>
      </c>
      <c r="B62" s="14" t="s">
        <v>213</v>
      </c>
      <c r="C62" s="11" t="s">
        <v>260</v>
      </c>
      <c r="D62" s="11" t="s">
        <v>110</v>
      </c>
      <c r="E62" s="15">
        <v>2500000</v>
      </c>
      <c r="F62" s="16">
        <v>2486.45</v>
      </c>
      <c r="G62" s="17">
        <v>0.0037</v>
      </c>
    </row>
    <row r="63" spans="1:7" ht="12.75" customHeight="1">
      <c r="A63" s="13" t="s">
        <v>261</v>
      </c>
      <c r="B63" s="14" t="s">
        <v>250</v>
      </c>
      <c r="C63" s="11" t="s">
        <v>262</v>
      </c>
      <c r="D63" s="11" t="s">
        <v>110</v>
      </c>
      <c r="E63" s="15">
        <v>2500000</v>
      </c>
      <c r="F63" s="16">
        <v>2474.81</v>
      </c>
      <c r="G63" s="17">
        <v>0.0037</v>
      </c>
    </row>
    <row r="64" spans="1:7" ht="12.75" customHeight="1">
      <c r="A64" s="13" t="s">
        <v>263</v>
      </c>
      <c r="B64" s="14" t="s">
        <v>250</v>
      </c>
      <c r="C64" s="11" t="s">
        <v>264</v>
      </c>
      <c r="D64" s="11" t="s">
        <v>110</v>
      </c>
      <c r="E64" s="15">
        <v>2500000</v>
      </c>
      <c r="F64" s="16">
        <v>2473.34</v>
      </c>
      <c r="G64" s="17">
        <v>0.0037</v>
      </c>
    </row>
    <row r="65" spans="1:7" ht="12.75" customHeight="1">
      <c r="A65" s="13" t="s">
        <v>265</v>
      </c>
      <c r="B65" s="14" t="s">
        <v>266</v>
      </c>
      <c r="C65" s="11" t="s">
        <v>267</v>
      </c>
      <c r="D65" s="11" t="s">
        <v>118</v>
      </c>
      <c r="E65" s="15">
        <v>2500000</v>
      </c>
      <c r="F65" s="16">
        <v>2472.94</v>
      </c>
      <c r="G65" s="17">
        <v>0.0037</v>
      </c>
    </row>
    <row r="66" spans="1:7" ht="12.75" customHeight="1">
      <c r="A66" s="13" t="s">
        <v>268</v>
      </c>
      <c r="B66" s="14" t="s">
        <v>213</v>
      </c>
      <c r="C66" s="11" t="s">
        <v>269</v>
      </c>
      <c r="D66" s="11" t="s">
        <v>110</v>
      </c>
      <c r="E66" s="15">
        <v>2500000</v>
      </c>
      <c r="F66" s="16">
        <v>2472.57</v>
      </c>
      <c r="G66" s="17">
        <v>0.0037</v>
      </c>
    </row>
    <row r="67" spans="1:7" ht="12.75" customHeight="1">
      <c r="A67" s="13" t="s">
        <v>270</v>
      </c>
      <c r="B67" s="14" t="s">
        <v>266</v>
      </c>
      <c r="C67" s="11" t="s">
        <v>271</v>
      </c>
      <c r="D67" s="11" t="s">
        <v>118</v>
      </c>
      <c r="E67" s="15">
        <v>2500000</v>
      </c>
      <c r="F67" s="16">
        <v>2471.48</v>
      </c>
      <c r="G67" s="17">
        <v>0.0036</v>
      </c>
    </row>
    <row r="68" spans="1:7" ht="12.75" customHeight="1">
      <c r="A68" s="13" t="s">
        <v>272</v>
      </c>
      <c r="B68" s="14" t="s">
        <v>273</v>
      </c>
      <c r="C68" s="11" t="s">
        <v>274</v>
      </c>
      <c r="D68" s="11" t="s">
        <v>110</v>
      </c>
      <c r="E68" s="15">
        <v>500000</v>
      </c>
      <c r="F68" s="16">
        <v>495.72</v>
      </c>
      <c r="G68" s="17">
        <v>0.0007</v>
      </c>
    </row>
    <row r="69" spans="1:7" ht="12.75" customHeight="1">
      <c r="A69" s="13" t="s">
        <v>275</v>
      </c>
      <c r="B69" s="14" t="s">
        <v>276</v>
      </c>
      <c r="C69" s="11" t="s">
        <v>277</v>
      </c>
      <c r="D69" s="11" t="s">
        <v>110</v>
      </c>
      <c r="E69" s="15">
        <v>500000</v>
      </c>
      <c r="F69" s="16">
        <v>495.01</v>
      </c>
      <c r="G69" s="17">
        <v>0.0007</v>
      </c>
    </row>
    <row r="70" spans="1:7" ht="12.75" customHeight="1">
      <c r="A70" s="13" t="s">
        <v>278</v>
      </c>
      <c r="B70" s="14" t="s">
        <v>124</v>
      </c>
      <c r="C70" s="11" t="s">
        <v>279</v>
      </c>
      <c r="D70" s="11" t="s">
        <v>114</v>
      </c>
      <c r="E70" s="15">
        <v>500000</v>
      </c>
      <c r="F70" s="16">
        <v>494.72</v>
      </c>
      <c r="G70" s="17">
        <v>0.0007</v>
      </c>
    </row>
    <row r="71" spans="1:7" ht="12.75" customHeight="1">
      <c r="A71" s="13" t="s">
        <v>280</v>
      </c>
      <c r="B71" s="14" t="s">
        <v>281</v>
      </c>
      <c r="C71" s="11" t="s">
        <v>282</v>
      </c>
      <c r="D71" s="11" t="s">
        <v>118</v>
      </c>
      <c r="E71" s="15">
        <v>500000</v>
      </c>
      <c r="F71" s="16">
        <v>493.62</v>
      </c>
      <c r="G71" s="17">
        <v>0.0007</v>
      </c>
    </row>
    <row r="72" spans="1:7" ht="12.75" customHeight="1">
      <c r="A72" s="1"/>
      <c r="B72" s="10" t="s">
        <v>13</v>
      </c>
      <c r="C72" s="11" t="s">
        <v>1</v>
      </c>
      <c r="D72" s="11" t="s">
        <v>1</v>
      </c>
      <c r="E72" s="11" t="s">
        <v>1</v>
      </c>
      <c r="F72" s="18">
        <v>326153.14</v>
      </c>
      <c r="G72" s="19">
        <v>0.4816</v>
      </c>
    </row>
    <row r="73" spans="1:7" ht="12.75" customHeight="1">
      <c r="A73" s="1"/>
      <c r="B73" s="10" t="s">
        <v>283</v>
      </c>
      <c r="C73" s="11" t="s">
        <v>1</v>
      </c>
      <c r="D73" s="11" t="s">
        <v>1</v>
      </c>
      <c r="E73" s="11" t="s">
        <v>1</v>
      </c>
      <c r="F73" s="1"/>
      <c r="G73" s="12" t="s">
        <v>1</v>
      </c>
    </row>
    <row r="74" spans="1:7" ht="12.75" customHeight="1">
      <c r="A74" s="13" t="s">
        <v>284</v>
      </c>
      <c r="B74" s="14" t="s">
        <v>285</v>
      </c>
      <c r="C74" s="11" t="s">
        <v>286</v>
      </c>
      <c r="D74" s="11" t="s">
        <v>19</v>
      </c>
      <c r="E74" s="15">
        <v>33180400</v>
      </c>
      <c r="F74" s="16">
        <v>32668.99</v>
      </c>
      <c r="G74" s="17">
        <v>0.0482</v>
      </c>
    </row>
    <row r="75" spans="1:7" ht="12.75" customHeight="1">
      <c r="A75" s="13" t="s">
        <v>287</v>
      </c>
      <c r="B75" s="14" t="s">
        <v>288</v>
      </c>
      <c r="C75" s="11" t="s">
        <v>289</v>
      </c>
      <c r="D75" s="11" t="s">
        <v>19</v>
      </c>
      <c r="E75" s="15">
        <v>24500000</v>
      </c>
      <c r="F75" s="16">
        <v>24151.66</v>
      </c>
      <c r="G75" s="17">
        <v>0.0357</v>
      </c>
    </row>
    <row r="76" spans="1:7" ht="12.75" customHeight="1">
      <c r="A76" s="13" t="s">
        <v>290</v>
      </c>
      <c r="B76" s="14" t="s">
        <v>291</v>
      </c>
      <c r="C76" s="11" t="s">
        <v>292</v>
      </c>
      <c r="D76" s="11" t="s">
        <v>19</v>
      </c>
      <c r="E76" s="15">
        <v>15292200</v>
      </c>
      <c r="F76" s="16">
        <v>15130.62</v>
      </c>
      <c r="G76" s="17">
        <v>0.0223</v>
      </c>
    </row>
    <row r="77" spans="1:7" ht="12.75" customHeight="1">
      <c r="A77" s="13" t="s">
        <v>293</v>
      </c>
      <c r="B77" s="14" t="s">
        <v>294</v>
      </c>
      <c r="C77" s="11" t="s">
        <v>295</v>
      </c>
      <c r="D77" s="11" t="s">
        <v>19</v>
      </c>
      <c r="E77" s="15">
        <v>15204400</v>
      </c>
      <c r="F77" s="16">
        <v>15025.2</v>
      </c>
      <c r="G77" s="17">
        <v>0.0222</v>
      </c>
    </row>
    <row r="78" spans="1:7" ht="12.75" customHeight="1">
      <c r="A78" s="13" t="s">
        <v>296</v>
      </c>
      <c r="B78" s="14" t="s">
        <v>297</v>
      </c>
      <c r="C78" s="11" t="s">
        <v>298</v>
      </c>
      <c r="D78" s="11" t="s">
        <v>19</v>
      </c>
      <c r="E78" s="15">
        <v>13000000</v>
      </c>
      <c r="F78" s="16">
        <v>12923.29</v>
      </c>
      <c r="G78" s="17">
        <v>0.0191</v>
      </c>
    </row>
    <row r="79" spans="1:7" ht="12.75" customHeight="1">
      <c r="A79" s="13" t="s">
        <v>299</v>
      </c>
      <c r="B79" s="14" t="s">
        <v>300</v>
      </c>
      <c r="C79" s="11" t="s">
        <v>301</v>
      </c>
      <c r="D79" s="11" t="s">
        <v>19</v>
      </c>
      <c r="E79" s="15">
        <v>12000000</v>
      </c>
      <c r="F79" s="16">
        <v>11821.19</v>
      </c>
      <c r="G79" s="17">
        <v>0.0175</v>
      </c>
    </row>
    <row r="80" spans="1:7" ht="12.75" customHeight="1">
      <c r="A80" s="13" t="s">
        <v>302</v>
      </c>
      <c r="B80" s="14" t="s">
        <v>303</v>
      </c>
      <c r="C80" s="11" t="s">
        <v>304</v>
      </c>
      <c r="D80" s="11" t="s">
        <v>19</v>
      </c>
      <c r="E80" s="15">
        <v>9500000</v>
      </c>
      <c r="F80" s="16">
        <v>9421.04</v>
      </c>
      <c r="G80" s="17">
        <v>0.0139</v>
      </c>
    </row>
    <row r="81" spans="1:7" ht="12.75" customHeight="1">
      <c r="A81" s="13" t="s">
        <v>305</v>
      </c>
      <c r="B81" s="14" t="s">
        <v>306</v>
      </c>
      <c r="C81" s="11" t="s">
        <v>307</v>
      </c>
      <c r="D81" s="11" t="s">
        <v>19</v>
      </c>
      <c r="E81" s="15">
        <v>7500000</v>
      </c>
      <c r="F81" s="16">
        <v>7456.09</v>
      </c>
      <c r="G81" s="17">
        <v>0.011</v>
      </c>
    </row>
    <row r="82" spans="1:7" ht="12.75" customHeight="1">
      <c r="A82" s="13" t="s">
        <v>308</v>
      </c>
      <c r="B82" s="14" t="s">
        <v>309</v>
      </c>
      <c r="C82" s="11" t="s">
        <v>310</v>
      </c>
      <c r="D82" s="11" t="s">
        <v>19</v>
      </c>
      <c r="E82" s="15">
        <v>6000000</v>
      </c>
      <c r="F82" s="16">
        <v>5929.28</v>
      </c>
      <c r="G82" s="17">
        <v>0.0088</v>
      </c>
    </row>
    <row r="83" spans="1:7" ht="12.75" customHeight="1">
      <c r="A83" s="13" t="s">
        <v>311</v>
      </c>
      <c r="B83" s="14" t="s">
        <v>312</v>
      </c>
      <c r="C83" s="11" t="s">
        <v>313</v>
      </c>
      <c r="D83" s="11" t="s">
        <v>19</v>
      </c>
      <c r="E83" s="15">
        <v>5000000</v>
      </c>
      <c r="F83" s="16">
        <v>4964.65</v>
      </c>
      <c r="G83" s="17">
        <v>0.0073</v>
      </c>
    </row>
    <row r="84" spans="1:7" ht="12.75" customHeight="1">
      <c r="A84" s="13" t="s">
        <v>314</v>
      </c>
      <c r="B84" s="14" t="s">
        <v>315</v>
      </c>
      <c r="C84" s="11" t="s">
        <v>316</v>
      </c>
      <c r="D84" s="11" t="s">
        <v>19</v>
      </c>
      <c r="E84" s="15">
        <v>3000000</v>
      </c>
      <c r="F84" s="16">
        <v>2978.27</v>
      </c>
      <c r="G84" s="17">
        <v>0.0044</v>
      </c>
    </row>
    <row r="85" spans="1:7" ht="12.75" customHeight="1">
      <c r="A85" s="13" t="s">
        <v>317</v>
      </c>
      <c r="B85" s="14" t="s">
        <v>318</v>
      </c>
      <c r="C85" s="11" t="s">
        <v>319</v>
      </c>
      <c r="D85" s="11" t="s">
        <v>19</v>
      </c>
      <c r="E85" s="15">
        <v>2447300</v>
      </c>
      <c r="F85" s="16">
        <v>2423.95</v>
      </c>
      <c r="G85" s="17">
        <v>0.0036</v>
      </c>
    </row>
    <row r="86" spans="1:7" ht="12.75" customHeight="1">
      <c r="A86" s="1"/>
      <c r="B86" s="10" t="s">
        <v>13</v>
      </c>
      <c r="C86" s="11" t="s">
        <v>1</v>
      </c>
      <c r="D86" s="11" t="s">
        <v>1</v>
      </c>
      <c r="E86" s="11" t="s">
        <v>1</v>
      </c>
      <c r="F86" s="18">
        <v>144894.23</v>
      </c>
      <c r="G86" s="19">
        <v>0.214</v>
      </c>
    </row>
    <row r="87" spans="1:7" ht="12.75" customHeight="1">
      <c r="A87" s="1"/>
      <c r="B87" s="20" t="s">
        <v>14</v>
      </c>
      <c r="C87" s="21" t="s">
        <v>1</v>
      </c>
      <c r="D87" s="22" t="s">
        <v>1</v>
      </c>
      <c r="E87" s="21" t="s">
        <v>1</v>
      </c>
      <c r="F87" s="18">
        <v>678332.15</v>
      </c>
      <c r="G87" s="19">
        <v>1.0014</v>
      </c>
    </row>
    <row r="88" spans="1:7" ht="12.75" customHeight="1">
      <c r="A88" s="1"/>
      <c r="B88" s="10" t="s">
        <v>320</v>
      </c>
      <c r="C88" s="11" t="s">
        <v>1</v>
      </c>
      <c r="D88" s="11" t="s">
        <v>1</v>
      </c>
      <c r="E88" s="11" t="s">
        <v>1</v>
      </c>
      <c r="F88" s="1"/>
      <c r="G88" s="12" t="s">
        <v>1</v>
      </c>
    </row>
    <row r="89" spans="1:7" ht="12.75" customHeight="1">
      <c r="A89" s="1"/>
      <c r="B89" s="10" t="s">
        <v>321</v>
      </c>
      <c r="C89" s="11" t="s">
        <v>1</v>
      </c>
      <c r="D89" s="30"/>
      <c r="E89" s="11" t="s">
        <v>1</v>
      </c>
      <c r="F89" s="16">
        <v>100000</v>
      </c>
      <c r="G89" s="17">
        <v>0.1477</v>
      </c>
    </row>
    <row r="90" spans="1:7" ht="12.75" customHeight="1">
      <c r="A90" s="1"/>
      <c r="B90" s="10" t="s">
        <v>13</v>
      </c>
      <c r="C90" s="11" t="s">
        <v>1</v>
      </c>
      <c r="D90" s="11" t="s">
        <v>1</v>
      </c>
      <c r="E90" s="11" t="s">
        <v>1</v>
      </c>
      <c r="F90" s="18">
        <v>100000</v>
      </c>
      <c r="G90" s="19">
        <v>0.1477</v>
      </c>
    </row>
    <row r="91" spans="1:7" ht="12.75" customHeight="1">
      <c r="A91" s="1"/>
      <c r="B91" s="20" t="s">
        <v>14</v>
      </c>
      <c r="C91" s="21" t="s">
        <v>1</v>
      </c>
      <c r="D91" s="22" t="s">
        <v>1</v>
      </c>
      <c r="E91" s="21" t="s">
        <v>1</v>
      </c>
      <c r="F91" s="18">
        <v>100000</v>
      </c>
      <c r="G91" s="19">
        <v>0.1477</v>
      </c>
    </row>
    <row r="92" spans="1:7" ht="12.75" customHeight="1">
      <c r="A92" s="1"/>
      <c r="B92" s="20" t="s">
        <v>26</v>
      </c>
      <c r="C92" s="11" t="s">
        <v>1</v>
      </c>
      <c r="D92" s="22" t="s">
        <v>1</v>
      </c>
      <c r="E92" s="11" t="s">
        <v>1</v>
      </c>
      <c r="F92" s="25">
        <v>-113556.24</v>
      </c>
      <c r="G92" s="19">
        <v>-0.1676</v>
      </c>
    </row>
    <row r="93" spans="1:7" ht="12.75" customHeight="1">
      <c r="A93" s="1"/>
      <c r="B93" s="26" t="s">
        <v>27</v>
      </c>
      <c r="C93" s="27" t="s">
        <v>1</v>
      </c>
      <c r="D93" s="27" t="s">
        <v>1</v>
      </c>
      <c r="E93" s="27" t="s">
        <v>1</v>
      </c>
      <c r="F93" s="28">
        <v>677320.67</v>
      </c>
      <c r="G93" s="29">
        <v>1</v>
      </c>
    </row>
    <row r="94" spans="1:7" ht="12.75" customHeight="1">
      <c r="A94" s="1"/>
      <c r="B94" s="4" t="s">
        <v>1</v>
      </c>
      <c r="C94" s="1"/>
      <c r="D94" s="1"/>
      <c r="E94" s="1"/>
      <c r="F94" s="1"/>
      <c r="G94" s="1"/>
    </row>
    <row r="95" spans="1:7" ht="12.75" customHeight="1">
      <c r="A95" s="1"/>
      <c r="B95" s="2" t="s">
        <v>25</v>
      </c>
      <c r="C95" s="1"/>
      <c r="D95" s="1"/>
      <c r="E95" s="1"/>
      <c r="F95" s="1"/>
      <c r="G95" s="1"/>
    </row>
    <row r="96" spans="1:7" ht="12.75" customHeight="1">
      <c r="A96" s="1"/>
      <c r="B96" s="2" t="s">
        <v>28</v>
      </c>
      <c r="C96" s="1"/>
      <c r="D96" s="1"/>
      <c r="E96" s="1"/>
      <c r="F96" s="1"/>
      <c r="G96" s="1"/>
    </row>
    <row r="97" spans="1:7" ht="12.75" customHeight="1">
      <c r="A97" s="1"/>
      <c r="B97" s="2" t="s">
        <v>133</v>
      </c>
      <c r="C97" s="1"/>
      <c r="D97" s="1"/>
      <c r="E97" s="1"/>
      <c r="F97" s="1"/>
      <c r="G97" s="1"/>
    </row>
    <row r="98" spans="1:7" ht="12.75" customHeight="1">
      <c r="A98" s="1"/>
      <c r="B98" s="2" t="s">
        <v>1</v>
      </c>
      <c r="C98" s="1"/>
      <c r="D98" s="1"/>
      <c r="E98" s="1"/>
      <c r="F98" s="1"/>
      <c r="G98" s="1"/>
    </row>
    <row r="99" spans="1:7" ht="12.75" customHeight="1">
      <c r="A99" s="1"/>
      <c r="B99" s="2" t="s">
        <v>1</v>
      </c>
      <c r="C99" s="1"/>
      <c r="D99" s="1"/>
      <c r="E99" s="1"/>
      <c r="F99" s="1"/>
      <c r="G9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1302</v>
      </c>
      <c r="B7" s="14" t="s">
        <v>2010</v>
      </c>
      <c r="C7" s="11" t="s">
        <v>1303</v>
      </c>
      <c r="D7" s="11" t="s">
        <v>19</v>
      </c>
      <c r="E7" s="15">
        <v>200000</v>
      </c>
      <c r="F7" s="16">
        <v>203.45</v>
      </c>
      <c r="G7" s="17">
        <v>0.2795</v>
      </c>
    </row>
    <row r="8" spans="1:7" ht="12.75" customHeight="1">
      <c r="A8" s="13" t="s">
        <v>1088</v>
      </c>
      <c r="B8" s="14" t="s">
        <v>1089</v>
      </c>
      <c r="C8" s="11" t="s">
        <v>1090</v>
      </c>
      <c r="D8" s="11" t="s">
        <v>329</v>
      </c>
      <c r="E8" s="15">
        <v>90000</v>
      </c>
      <c r="F8" s="16">
        <v>89.81</v>
      </c>
      <c r="G8" s="17">
        <v>0.1234</v>
      </c>
    </row>
    <row r="9" spans="1:7" ht="12.75" customHeight="1">
      <c r="A9" s="13" t="s">
        <v>434</v>
      </c>
      <c r="B9" s="14" t="s">
        <v>435</v>
      </c>
      <c r="C9" s="11" t="s">
        <v>436</v>
      </c>
      <c r="D9" s="11" t="s">
        <v>37</v>
      </c>
      <c r="E9" s="15">
        <v>80000</v>
      </c>
      <c r="F9" s="16">
        <v>81.39</v>
      </c>
      <c r="G9" s="17">
        <v>0.1118</v>
      </c>
    </row>
    <row r="10" spans="1:7" ht="12.75" customHeight="1">
      <c r="A10" s="13" t="s">
        <v>1316</v>
      </c>
      <c r="B10" s="14" t="s">
        <v>1317</v>
      </c>
      <c r="C10" s="11" t="s">
        <v>1318</v>
      </c>
      <c r="D10" s="11" t="s">
        <v>37</v>
      </c>
      <c r="E10" s="15">
        <v>70000</v>
      </c>
      <c r="F10" s="16">
        <v>70.7</v>
      </c>
      <c r="G10" s="17">
        <v>0.0972</v>
      </c>
    </row>
    <row r="11" spans="1:7" ht="12.75" customHeight="1">
      <c r="A11" s="13" t="s">
        <v>1325</v>
      </c>
      <c r="B11" s="14" t="s">
        <v>1326</v>
      </c>
      <c r="C11" s="11" t="s">
        <v>1327</v>
      </c>
      <c r="D11" s="11" t="s">
        <v>37</v>
      </c>
      <c r="E11" s="15">
        <v>60000</v>
      </c>
      <c r="F11" s="16">
        <v>61.04</v>
      </c>
      <c r="G11" s="17">
        <v>0.0839</v>
      </c>
    </row>
    <row r="12" spans="1:7" ht="12.75" customHeight="1">
      <c r="A12" s="13" t="s">
        <v>1307</v>
      </c>
      <c r="B12" s="14" t="s">
        <v>1308</v>
      </c>
      <c r="C12" s="11" t="s">
        <v>1309</v>
      </c>
      <c r="D12" s="11" t="s">
        <v>37</v>
      </c>
      <c r="E12" s="15">
        <v>60000</v>
      </c>
      <c r="F12" s="16">
        <v>60.53</v>
      </c>
      <c r="G12" s="17">
        <v>0.0832</v>
      </c>
    </row>
    <row r="13" spans="1:7" ht="12.75" customHeight="1">
      <c r="A13" s="13" t="s">
        <v>1313</v>
      </c>
      <c r="B13" s="14" t="s">
        <v>1314</v>
      </c>
      <c r="C13" s="11" t="s">
        <v>1315</v>
      </c>
      <c r="D13" s="11" t="s">
        <v>623</v>
      </c>
      <c r="E13" s="15">
        <v>50000</v>
      </c>
      <c r="F13" s="16">
        <v>50.67</v>
      </c>
      <c r="G13" s="17">
        <v>0.0696</v>
      </c>
    </row>
    <row r="14" spans="1:7" ht="12.75" customHeight="1">
      <c r="A14" s="13" t="s">
        <v>1411</v>
      </c>
      <c r="B14" s="14" t="s">
        <v>2015</v>
      </c>
      <c r="C14" s="11" t="s">
        <v>1412</v>
      </c>
      <c r="D14" s="11" t="s">
        <v>19</v>
      </c>
      <c r="E14" s="15">
        <v>20000</v>
      </c>
      <c r="F14" s="16">
        <v>20.71</v>
      </c>
      <c r="G14" s="17">
        <v>0.0285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638.3</v>
      </c>
      <c r="G15" s="19">
        <v>0.8771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638.3</v>
      </c>
      <c r="G18" s="19">
        <v>0.8771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62.98</v>
      </c>
      <c r="G20" s="17">
        <v>0.0865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62.98</v>
      </c>
      <c r="G21" s="19">
        <v>0.0865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62.98</v>
      </c>
      <c r="G22" s="19">
        <v>0.0865</v>
      </c>
    </row>
    <row r="23" spans="1:7" ht="12.7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26.48</v>
      </c>
      <c r="G23" s="19">
        <v>0.0364</v>
      </c>
    </row>
    <row r="24" spans="1:7" ht="12.7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727.76</v>
      </c>
      <c r="G24" s="29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25</v>
      </c>
      <c r="C26" s="1"/>
      <c r="D26" s="1"/>
      <c r="E26" s="1"/>
      <c r="F26" s="1"/>
      <c r="G26" s="1"/>
    </row>
    <row r="27" spans="1:7" ht="12.75" customHeight="1">
      <c r="A27" s="1"/>
      <c r="B27" s="2" t="s">
        <v>28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1234</v>
      </c>
      <c r="B7" s="14" t="s">
        <v>1235</v>
      </c>
      <c r="C7" s="11" t="s">
        <v>1236</v>
      </c>
      <c r="D7" s="11" t="s">
        <v>417</v>
      </c>
      <c r="E7" s="15">
        <v>1400000</v>
      </c>
      <c r="F7" s="16">
        <v>1404.57</v>
      </c>
      <c r="G7" s="17">
        <v>0.1312</v>
      </c>
    </row>
    <row r="8" spans="1:7" ht="12.75" customHeight="1">
      <c r="A8" s="13" t="s">
        <v>1007</v>
      </c>
      <c r="B8" s="14" t="s">
        <v>1008</v>
      </c>
      <c r="C8" s="11" t="s">
        <v>1009</v>
      </c>
      <c r="D8" s="11" t="s">
        <v>37</v>
      </c>
      <c r="E8" s="15">
        <v>1370000</v>
      </c>
      <c r="F8" s="16">
        <v>1384.69</v>
      </c>
      <c r="G8" s="17">
        <v>0.1293</v>
      </c>
    </row>
    <row r="9" spans="1:7" ht="12.75" customHeight="1">
      <c r="A9" s="13" t="s">
        <v>1251</v>
      </c>
      <c r="B9" s="14" t="s">
        <v>1252</v>
      </c>
      <c r="C9" s="11" t="s">
        <v>1253</v>
      </c>
      <c r="D9" s="11" t="s">
        <v>37</v>
      </c>
      <c r="E9" s="15">
        <v>1350000</v>
      </c>
      <c r="F9" s="16">
        <v>1353.93</v>
      </c>
      <c r="G9" s="17">
        <v>0.1265</v>
      </c>
    </row>
    <row r="10" spans="1:7" ht="12.75" customHeight="1">
      <c r="A10" s="13" t="s">
        <v>1460</v>
      </c>
      <c r="B10" s="14" t="s">
        <v>734</v>
      </c>
      <c r="C10" s="11" t="s">
        <v>1461</v>
      </c>
      <c r="D10" s="11" t="s">
        <v>329</v>
      </c>
      <c r="E10" s="15">
        <v>1000000</v>
      </c>
      <c r="F10" s="16">
        <v>1147.88</v>
      </c>
      <c r="G10" s="17">
        <v>0.1072</v>
      </c>
    </row>
    <row r="11" spans="1:7" ht="12.75" customHeight="1">
      <c r="A11" s="13" t="s">
        <v>1462</v>
      </c>
      <c r="B11" s="14" t="s">
        <v>619</v>
      </c>
      <c r="C11" s="11" t="s">
        <v>1463</v>
      </c>
      <c r="D11" s="11" t="s">
        <v>42</v>
      </c>
      <c r="E11" s="15">
        <v>950000</v>
      </c>
      <c r="F11" s="16">
        <v>1092.51</v>
      </c>
      <c r="G11" s="17">
        <v>0.102</v>
      </c>
    </row>
    <row r="12" spans="1:7" ht="12.75" customHeight="1">
      <c r="A12" s="13" t="s">
        <v>1464</v>
      </c>
      <c r="B12" s="14" t="s">
        <v>734</v>
      </c>
      <c r="C12" s="11" t="s">
        <v>1465</v>
      </c>
      <c r="D12" s="11" t="s">
        <v>1466</v>
      </c>
      <c r="E12" s="15">
        <v>900000</v>
      </c>
      <c r="F12" s="16">
        <v>1031.5</v>
      </c>
      <c r="G12" s="17">
        <v>0.0964</v>
      </c>
    </row>
    <row r="13" spans="1:7" ht="12.75" customHeight="1">
      <c r="A13" s="13" t="s">
        <v>1467</v>
      </c>
      <c r="B13" s="14" t="s">
        <v>1468</v>
      </c>
      <c r="C13" s="11" t="s">
        <v>1469</v>
      </c>
      <c r="D13" s="11" t="s">
        <v>42</v>
      </c>
      <c r="E13" s="15">
        <v>900000</v>
      </c>
      <c r="F13" s="16">
        <v>901.96</v>
      </c>
      <c r="G13" s="17">
        <v>0.0842</v>
      </c>
    </row>
    <row r="14" spans="1:7" ht="12.75" customHeight="1">
      <c r="A14" s="13" t="s">
        <v>1330</v>
      </c>
      <c r="B14" s="14" t="s">
        <v>1331</v>
      </c>
      <c r="C14" s="11" t="s">
        <v>1332</v>
      </c>
      <c r="D14" s="11" t="s">
        <v>37</v>
      </c>
      <c r="E14" s="15">
        <v>100000</v>
      </c>
      <c r="F14" s="16">
        <v>100.29</v>
      </c>
      <c r="G14" s="17">
        <v>0.0094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8417.33</v>
      </c>
      <c r="G15" s="19">
        <v>0.7862</v>
      </c>
    </row>
    <row r="16" spans="1:7" ht="12.7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1254</v>
      </c>
      <c r="B17" s="14" t="s">
        <v>1255</v>
      </c>
      <c r="C17" s="11" t="s">
        <v>1256</v>
      </c>
      <c r="D17" s="11" t="s">
        <v>333</v>
      </c>
      <c r="E17" s="15">
        <v>1250000</v>
      </c>
      <c r="F17" s="16">
        <v>1416.55</v>
      </c>
      <c r="G17" s="17">
        <v>0.1323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1416.55</v>
      </c>
      <c r="G18" s="19">
        <v>0.1323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9833.88</v>
      </c>
      <c r="G19" s="19">
        <v>0.9185</v>
      </c>
    </row>
    <row r="20" spans="1:7" ht="12.75" customHeight="1">
      <c r="A20" s="1"/>
      <c r="B20" s="10" t="s">
        <v>105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106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1257</v>
      </c>
      <c r="B22" s="14" t="s">
        <v>634</v>
      </c>
      <c r="C22" s="11" t="s">
        <v>1258</v>
      </c>
      <c r="D22" s="11" t="s">
        <v>114</v>
      </c>
      <c r="E22" s="15">
        <v>150000</v>
      </c>
      <c r="F22" s="16">
        <v>145.57</v>
      </c>
      <c r="G22" s="17">
        <v>0.0136</v>
      </c>
    </row>
    <row r="23" spans="1:7" ht="12.75" customHeight="1">
      <c r="A23" s="13" t="s">
        <v>1259</v>
      </c>
      <c r="B23" s="14" t="s">
        <v>1049</v>
      </c>
      <c r="C23" s="11" t="s">
        <v>1260</v>
      </c>
      <c r="D23" s="11" t="s">
        <v>114</v>
      </c>
      <c r="E23" s="15">
        <v>150000</v>
      </c>
      <c r="F23" s="16">
        <v>144.72</v>
      </c>
      <c r="G23" s="17">
        <v>0.0135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290.29</v>
      </c>
      <c r="G24" s="19">
        <v>0.0271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290.29</v>
      </c>
      <c r="G25" s="19">
        <v>0.0271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39.99</v>
      </c>
      <c r="G27" s="17">
        <v>0.0037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39.99</v>
      </c>
      <c r="G28" s="19">
        <v>0.0037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39.99</v>
      </c>
      <c r="G29" s="19">
        <v>0.0037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541.55</v>
      </c>
      <c r="G30" s="19">
        <v>0.0507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10705.71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477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133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1470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1186</v>
      </c>
      <c r="B7" s="14" t="s">
        <v>1187</v>
      </c>
      <c r="C7" s="11" t="s">
        <v>1188</v>
      </c>
      <c r="D7" s="11" t="s">
        <v>37</v>
      </c>
      <c r="E7" s="15">
        <v>450000</v>
      </c>
      <c r="F7" s="16">
        <v>459.19</v>
      </c>
      <c r="G7" s="17">
        <v>0.1221</v>
      </c>
    </row>
    <row r="8" spans="1:7" ht="12.75" customHeight="1">
      <c r="A8" s="13" t="s">
        <v>1189</v>
      </c>
      <c r="B8" s="14" t="s">
        <v>1190</v>
      </c>
      <c r="C8" s="11" t="s">
        <v>1191</v>
      </c>
      <c r="D8" s="11" t="s">
        <v>417</v>
      </c>
      <c r="E8" s="15">
        <v>450000</v>
      </c>
      <c r="F8" s="16">
        <v>458.21</v>
      </c>
      <c r="G8" s="17">
        <v>0.1218</v>
      </c>
    </row>
    <row r="9" spans="1:7" ht="12.75" customHeight="1">
      <c r="A9" s="13" t="s">
        <v>1316</v>
      </c>
      <c r="B9" s="14" t="s">
        <v>1317</v>
      </c>
      <c r="C9" s="11" t="s">
        <v>1318</v>
      </c>
      <c r="D9" s="11" t="s">
        <v>37</v>
      </c>
      <c r="E9" s="15">
        <v>430000</v>
      </c>
      <c r="F9" s="16">
        <v>434.32</v>
      </c>
      <c r="G9" s="17">
        <v>0.1155</v>
      </c>
    </row>
    <row r="10" spans="1:7" ht="12.75" customHeight="1">
      <c r="A10" s="13" t="s">
        <v>1088</v>
      </c>
      <c r="B10" s="14" t="s">
        <v>1089</v>
      </c>
      <c r="C10" s="11" t="s">
        <v>1090</v>
      </c>
      <c r="D10" s="11" t="s">
        <v>329</v>
      </c>
      <c r="E10" s="15">
        <v>410000</v>
      </c>
      <c r="F10" s="16">
        <v>409.14</v>
      </c>
      <c r="G10" s="17">
        <v>0.1088</v>
      </c>
    </row>
    <row r="11" spans="1:7" ht="12.75" customHeight="1">
      <c r="A11" s="13" t="s">
        <v>1413</v>
      </c>
      <c r="B11" s="14" t="s">
        <v>1414</v>
      </c>
      <c r="C11" s="11" t="s">
        <v>1415</v>
      </c>
      <c r="D11" s="11" t="s">
        <v>623</v>
      </c>
      <c r="E11" s="15">
        <v>320000</v>
      </c>
      <c r="F11" s="16">
        <v>368.53</v>
      </c>
      <c r="G11" s="17">
        <v>0.098</v>
      </c>
    </row>
    <row r="12" spans="1:7" ht="12.75" customHeight="1">
      <c r="A12" s="13" t="s">
        <v>1304</v>
      </c>
      <c r="B12" s="14" t="s">
        <v>1305</v>
      </c>
      <c r="C12" s="11" t="s">
        <v>1306</v>
      </c>
      <c r="D12" s="11" t="s">
        <v>623</v>
      </c>
      <c r="E12" s="15">
        <v>320000</v>
      </c>
      <c r="F12" s="16">
        <v>367.63</v>
      </c>
      <c r="G12" s="17">
        <v>0.0977</v>
      </c>
    </row>
    <row r="13" spans="1:7" ht="12.75" customHeight="1">
      <c r="A13" s="13" t="s">
        <v>434</v>
      </c>
      <c r="B13" s="14" t="s">
        <v>435</v>
      </c>
      <c r="C13" s="11" t="s">
        <v>436</v>
      </c>
      <c r="D13" s="11" t="s">
        <v>37</v>
      </c>
      <c r="E13" s="15">
        <v>320000</v>
      </c>
      <c r="F13" s="16">
        <v>325.55</v>
      </c>
      <c r="G13" s="17">
        <v>0.0865</v>
      </c>
    </row>
    <row r="14" spans="1:7" ht="12.75" customHeight="1">
      <c r="A14" s="13" t="s">
        <v>1416</v>
      </c>
      <c r="B14" s="14" t="s">
        <v>1417</v>
      </c>
      <c r="C14" s="11" t="s">
        <v>1418</v>
      </c>
      <c r="D14" s="11" t="s">
        <v>71</v>
      </c>
      <c r="E14" s="15">
        <v>320000</v>
      </c>
      <c r="F14" s="16">
        <v>324.01</v>
      </c>
      <c r="G14" s="17">
        <v>0.0861</v>
      </c>
    </row>
    <row r="15" spans="1:7" ht="12.75" customHeight="1">
      <c r="A15" s="13" t="s">
        <v>1322</v>
      </c>
      <c r="B15" s="14" t="s">
        <v>1323</v>
      </c>
      <c r="C15" s="11" t="s">
        <v>1324</v>
      </c>
      <c r="D15" s="11" t="s">
        <v>37</v>
      </c>
      <c r="E15" s="15">
        <v>200000</v>
      </c>
      <c r="F15" s="16">
        <v>203.28</v>
      </c>
      <c r="G15" s="17">
        <v>0.054</v>
      </c>
    </row>
    <row r="16" spans="1:7" ht="12.75" customHeight="1">
      <c r="A16" s="13" t="s">
        <v>1471</v>
      </c>
      <c r="B16" s="14" t="s">
        <v>459</v>
      </c>
      <c r="C16" s="11" t="s">
        <v>1472</v>
      </c>
      <c r="D16" s="11" t="s">
        <v>461</v>
      </c>
      <c r="E16" s="15">
        <v>117000</v>
      </c>
      <c r="F16" s="16">
        <v>121.53</v>
      </c>
      <c r="G16" s="17">
        <v>0.0323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3471.39</v>
      </c>
      <c r="G17" s="19">
        <v>0.9228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3471.39</v>
      </c>
      <c r="G20" s="19">
        <v>0.9228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97.97</v>
      </c>
      <c r="G22" s="17">
        <v>0.026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97.97</v>
      </c>
      <c r="G23" s="19">
        <v>0.026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97.97</v>
      </c>
      <c r="G24" s="19">
        <v>0.026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192.41</v>
      </c>
      <c r="G25" s="19">
        <v>0.0512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3761.77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477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1473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370000</v>
      </c>
      <c r="F7" s="16">
        <v>4709.55</v>
      </c>
      <c r="G7" s="17">
        <v>0.0871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293000</v>
      </c>
      <c r="F8" s="16">
        <v>4082.81</v>
      </c>
      <c r="G8" s="17">
        <v>0.0755</v>
      </c>
    </row>
    <row r="9" spans="1:7" ht="12.75" customHeight="1">
      <c r="A9" s="13" t="s">
        <v>1474</v>
      </c>
      <c r="B9" s="14" t="s">
        <v>514</v>
      </c>
      <c r="C9" s="11" t="s">
        <v>1475</v>
      </c>
      <c r="D9" s="11" t="s">
        <v>516</v>
      </c>
      <c r="E9" s="15">
        <v>1031100</v>
      </c>
      <c r="F9" s="16">
        <v>3510.9</v>
      </c>
      <c r="G9" s="17">
        <v>0.0649</v>
      </c>
    </row>
    <row r="10" spans="1:7" ht="12.75" customHeight="1">
      <c r="A10" s="13" t="s">
        <v>1476</v>
      </c>
      <c r="B10" s="14" t="s">
        <v>1477</v>
      </c>
      <c r="C10" s="11" t="s">
        <v>1478</v>
      </c>
      <c r="D10" s="11" t="s">
        <v>533</v>
      </c>
      <c r="E10" s="15">
        <v>371000</v>
      </c>
      <c r="F10" s="16">
        <v>3173.72</v>
      </c>
      <c r="G10" s="17">
        <v>0.0587</v>
      </c>
    </row>
    <row r="11" spans="1:7" ht="12.75" customHeight="1">
      <c r="A11" s="13" t="s">
        <v>491</v>
      </c>
      <c r="B11" s="14" t="s">
        <v>492</v>
      </c>
      <c r="C11" s="11" t="s">
        <v>493</v>
      </c>
      <c r="D11" s="11" t="s">
        <v>494</v>
      </c>
      <c r="E11" s="15">
        <v>300000</v>
      </c>
      <c r="F11" s="16">
        <v>3108.15</v>
      </c>
      <c r="G11" s="17">
        <v>0.0575</v>
      </c>
    </row>
    <row r="12" spans="1:7" ht="12.75" customHeight="1">
      <c r="A12" s="13" t="s">
        <v>495</v>
      </c>
      <c r="B12" s="14" t="s">
        <v>496</v>
      </c>
      <c r="C12" s="11" t="s">
        <v>497</v>
      </c>
      <c r="D12" s="11" t="s">
        <v>498</v>
      </c>
      <c r="E12" s="15">
        <v>257500</v>
      </c>
      <c r="F12" s="16">
        <v>2790.53</v>
      </c>
      <c r="G12" s="17">
        <v>0.0516</v>
      </c>
    </row>
    <row r="13" spans="1:7" ht="12.75" customHeight="1">
      <c r="A13" s="13" t="s">
        <v>527</v>
      </c>
      <c r="B13" s="14" t="s">
        <v>528</v>
      </c>
      <c r="C13" s="11" t="s">
        <v>529</v>
      </c>
      <c r="D13" s="11" t="s">
        <v>486</v>
      </c>
      <c r="E13" s="15">
        <v>225000</v>
      </c>
      <c r="F13" s="16">
        <v>2690.89</v>
      </c>
      <c r="G13" s="17">
        <v>0.0498</v>
      </c>
    </row>
    <row r="14" spans="1:7" ht="12.75" customHeight="1">
      <c r="A14" s="13" t="s">
        <v>530</v>
      </c>
      <c r="B14" s="14" t="s">
        <v>531</v>
      </c>
      <c r="C14" s="11" t="s">
        <v>532</v>
      </c>
      <c r="D14" s="11" t="s">
        <v>533</v>
      </c>
      <c r="E14" s="15">
        <v>352800</v>
      </c>
      <c r="F14" s="16">
        <v>2620.25</v>
      </c>
      <c r="G14" s="17">
        <v>0.0485</v>
      </c>
    </row>
    <row r="15" spans="1:7" ht="12.75" customHeight="1">
      <c r="A15" s="13" t="s">
        <v>1479</v>
      </c>
      <c r="B15" s="14" t="s">
        <v>1480</v>
      </c>
      <c r="C15" s="11" t="s">
        <v>1481</v>
      </c>
      <c r="D15" s="11" t="s">
        <v>1482</v>
      </c>
      <c r="E15" s="15">
        <v>885000</v>
      </c>
      <c r="F15" s="16">
        <v>2272.24</v>
      </c>
      <c r="G15" s="17">
        <v>0.042</v>
      </c>
    </row>
    <row r="16" spans="1:7" ht="12.75" customHeight="1">
      <c r="A16" s="13" t="s">
        <v>524</v>
      </c>
      <c r="B16" s="14" t="s">
        <v>525</v>
      </c>
      <c r="C16" s="11" t="s">
        <v>526</v>
      </c>
      <c r="D16" s="11" t="s">
        <v>486</v>
      </c>
      <c r="E16" s="15">
        <v>360000</v>
      </c>
      <c r="F16" s="16">
        <v>1948.86</v>
      </c>
      <c r="G16" s="17">
        <v>0.036</v>
      </c>
    </row>
    <row r="17" spans="1:7" ht="12.75" customHeight="1">
      <c r="A17" s="13" t="s">
        <v>1483</v>
      </c>
      <c r="B17" s="14" t="s">
        <v>1484</v>
      </c>
      <c r="C17" s="11" t="s">
        <v>1485</v>
      </c>
      <c r="D17" s="11" t="s">
        <v>520</v>
      </c>
      <c r="E17" s="15">
        <v>39000</v>
      </c>
      <c r="F17" s="16">
        <v>1886.25</v>
      </c>
      <c r="G17" s="17">
        <v>0.0349</v>
      </c>
    </row>
    <row r="18" spans="1:7" ht="12.75" customHeight="1">
      <c r="A18" s="13" t="s">
        <v>585</v>
      </c>
      <c r="B18" s="14" t="s">
        <v>586</v>
      </c>
      <c r="C18" s="11" t="s">
        <v>587</v>
      </c>
      <c r="D18" s="11" t="s">
        <v>588</v>
      </c>
      <c r="E18" s="15">
        <v>358000</v>
      </c>
      <c r="F18" s="16">
        <v>1339.82</v>
      </c>
      <c r="G18" s="17">
        <v>0.0248</v>
      </c>
    </row>
    <row r="19" spans="1:7" ht="12.75" customHeight="1">
      <c r="A19" s="13" t="s">
        <v>593</v>
      </c>
      <c r="B19" s="14" t="s">
        <v>594</v>
      </c>
      <c r="C19" s="11" t="s">
        <v>595</v>
      </c>
      <c r="D19" s="11" t="s">
        <v>533</v>
      </c>
      <c r="E19" s="15">
        <v>213000</v>
      </c>
      <c r="F19" s="16">
        <v>1235.51</v>
      </c>
      <c r="G19" s="17">
        <v>0.0229</v>
      </c>
    </row>
    <row r="20" spans="1:7" ht="12.75" customHeight="1">
      <c r="A20" s="13" t="s">
        <v>751</v>
      </c>
      <c r="B20" s="14" t="s">
        <v>752</v>
      </c>
      <c r="C20" s="11" t="s">
        <v>753</v>
      </c>
      <c r="D20" s="11" t="s">
        <v>588</v>
      </c>
      <c r="E20" s="15">
        <v>51000</v>
      </c>
      <c r="F20" s="16">
        <v>881.97</v>
      </c>
      <c r="G20" s="17">
        <v>0.0163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36251.45</v>
      </c>
      <c r="G21" s="19">
        <v>0.6705</v>
      </c>
    </row>
    <row r="22" spans="1:7" ht="12.75" customHeight="1">
      <c r="A22" s="1"/>
      <c r="B22" s="20" t="s">
        <v>599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36251.45</v>
      </c>
      <c r="G24" s="19">
        <v>0.6705</v>
      </c>
    </row>
    <row r="25" spans="1:7" ht="12.75" customHeight="1">
      <c r="A25" s="1"/>
      <c r="B25" s="10" t="s">
        <v>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722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761</v>
      </c>
      <c r="B27" s="14" t="s">
        <v>762</v>
      </c>
      <c r="C27" s="11" t="s">
        <v>1</v>
      </c>
      <c r="D27" s="11" t="s">
        <v>1</v>
      </c>
      <c r="E27" s="15">
        <v>-51000</v>
      </c>
      <c r="F27" s="16">
        <v>-888.29</v>
      </c>
      <c r="G27" s="17">
        <v>-0.0164</v>
      </c>
    </row>
    <row r="28" spans="1:7" ht="12.75" customHeight="1">
      <c r="A28" s="13" t="s">
        <v>1486</v>
      </c>
      <c r="B28" s="14" t="s">
        <v>1487</v>
      </c>
      <c r="C28" s="11" t="s">
        <v>1</v>
      </c>
      <c r="D28" s="11" t="s">
        <v>1</v>
      </c>
      <c r="E28" s="15">
        <v>-213000</v>
      </c>
      <c r="F28" s="16">
        <v>-1243.28</v>
      </c>
      <c r="G28" s="17">
        <v>-0.023</v>
      </c>
    </row>
    <row r="29" spans="1:7" ht="12.75" customHeight="1">
      <c r="A29" s="13" t="s">
        <v>1488</v>
      </c>
      <c r="B29" s="14" t="s">
        <v>1489</v>
      </c>
      <c r="C29" s="11" t="s">
        <v>1</v>
      </c>
      <c r="D29" s="11" t="s">
        <v>1</v>
      </c>
      <c r="E29" s="15">
        <v>-358000</v>
      </c>
      <c r="F29" s="16">
        <v>-1349.3</v>
      </c>
      <c r="G29" s="17">
        <v>-0.025</v>
      </c>
    </row>
    <row r="30" spans="1:7" ht="12.75" customHeight="1">
      <c r="A30" s="13" t="s">
        <v>1490</v>
      </c>
      <c r="B30" s="14" t="s">
        <v>1491</v>
      </c>
      <c r="C30" s="11" t="s">
        <v>1</v>
      </c>
      <c r="D30" s="11" t="s">
        <v>1</v>
      </c>
      <c r="E30" s="15">
        <v>-39000</v>
      </c>
      <c r="F30" s="16">
        <v>-1898.07</v>
      </c>
      <c r="G30" s="17">
        <v>-0.0351</v>
      </c>
    </row>
    <row r="31" spans="1:7" ht="12.75" customHeight="1">
      <c r="A31" s="13" t="s">
        <v>757</v>
      </c>
      <c r="B31" s="14" t="s">
        <v>758</v>
      </c>
      <c r="C31" s="11" t="s">
        <v>1</v>
      </c>
      <c r="D31" s="11" t="s">
        <v>1</v>
      </c>
      <c r="E31" s="15">
        <v>-360000</v>
      </c>
      <c r="F31" s="16">
        <v>-1961.46</v>
      </c>
      <c r="G31" s="17">
        <v>-0.0363</v>
      </c>
    </row>
    <row r="32" spans="1:7" ht="12.75" customHeight="1">
      <c r="A32" s="13" t="s">
        <v>1492</v>
      </c>
      <c r="B32" s="14" t="s">
        <v>1493</v>
      </c>
      <c r="C32" s="11" t="s">
        <v>1</v>
      </c>
      <c r="D32" s="11" t="s">
        <v>1</v>
      </c>
      <c r="E32" s="15">
        <v>-885000</v>
      </c>
      <c r="F32" s="16">
        <v>-2281.09</v>
      </c>
      <c r="G32" s="17">
        <v>-0.0422</v>
      </c>
    </row>
    <row r="33" spans="1:7" ht="12.75" customHeight="1">
      <c r="A33" s="13" t="s">
        <v>759</v>
      </c>
      <c r="B33" s="14" t="s">
        <v>760</v>
      </c>
      <c r="C33" s="11" t="s">
        <v>1</v>
      </c>
      <c r="D33" s="11" t="s">
        <v>1</v>
      </c>
      <c r="E33" s="15">
        <v>-352800</v>
      </c>
      <c r="F33" s="16">
        <v>-2629.24</v>
      </c>
      <c r="G33" s="17">
        <v>-0.0486</v>
      </c>
    </row>
    <row r="34" spans="1:7" ht="12.75" customHeight="1">
      <c r="A34" s="13" t="s">
        <v>1494</v>
      </c>
      <c r="B34" s="14" t="s">
        <v>1495</v>
      </c>
      <c r="C34" s="11" t="s">
        <v>1</v>
      </c>
      <c r="D34" s="11" t="s">
        <v>1</v>
      </c>
      <c r="E34" s="15">
        <v>-225000</v>
      </c>
      <c r="F34" s="16">
        <v>-2700.34</v>
      </c>
      <c r="G34" s="17">
        <v>-0.0499</v>
      </c>
    </row>
    <row r="35" spans="1:7" ht="12.75" customHeight="1">
      <c r="A35" s="13" t="s">
        <v>1496</v>
      </c>
      <c r="B35" s="14" t="s">
        <v>1497</v>
      </c>
      <c r="C35" s="11" t="s">
        <v>1</v>
      </c>
      <c r="D35" s="11" t="s">
        <v>1</v>
      </c>
      <c r="E35" s="15">
        <v>-257500</v>
      </c>
      <c r="F35" s="16">
        <v>-2802.63</v>
      </c>
      <c r="G35" s="17">
        <v>-0.0518</v>
      </c>
    </row>
    <row r="36" spans="1:7" ht="12.75" customHeight="1">
      <c r="A36" s="13" t="s">
        <v>723</v>
      </c>
      <c r="B36" s="14" t="s">
        <v>724</v>
      </c>
      <c r="C36" s="11" t="s">
        <v>1</v>
      </c>
      <c r="D36" s="11" t="s">
        <v>1</v>
      </c>
      <c r="E36" s="15">
        <v>-300000</v>
      </c>
      <c r="F36" s="16">
        <v>-3090.6</v>
      </c>
      <c r="G36" s="17">
        <v>-0.0572</v>
      </c>
    </row>
    <row r="37" spans="1:7" ht="12.75" customHeight="1">
      <c r="A37" s="13" t="s">
        <v>1498</v>
      </c>
      <c r="B37" s="14" t="s">
        <v>1499</v>
      </c>
      <c r="C37" s="11" t="s">
        <v>1</v>
      </c>
      <c r="D37" s="11" t="s">
        <v>1</v>
      </c>
      <c r="E37" s="15">
        <v>-371000</v>
      </c>
      <c r="F37" s="16">
        <v>-3184.11</v>
      </c>
      <c r="G37" s="17">
        <v>-0.0589</v>
      </c>
    </row>
    <row r="38" spans="1:7" ht="12.75" customHeight="1">
      <c r="A38" s="13" t="s">
        <v>1500</v>
      </c>
      <c r="B38" s="14" t="s">
        <v>1501</v>
      </c>
      <c r="C38" s="11" t="s">
        <v>1</v>
      </c>
      <c r="D38" s="11" t="s">
        <v>1</v>
      </c>
      <c r="E38" s="15">
        <v>-1031100</v>
      </c>
      <c r="F38" s="16">
        <v>-3524.82</v>
      </c>
      <c r="G38" s="17">
        <v>-0.0652</v>
      </c>
    </row>
    <row r="39" spans="1:7" ht="12.75" customHeight="1">
      <c r="A39" s="13" t="s">
        <v>765</v>
      </c>
      <c r="B39" s="14" t="s">
        <v>766</v>
      </c>
      <c r="C39" s="11" t="s">
        <v>1</v>
      </c>
      <c r="D39" s="11" t="s">
        <v>1</v>
      </c>
      <c r="E39" s="15">
        <v>-293000</v>
      </c>
      <c r="F39" s="16">
        <v>-4096.14</v>
      </c>
      <c r="G39" s="17">
        <v>-0.0758</v>
      </c>
    </row>
    <row r="40" spans="1:7" ht="12.75" customHeight="1">
      <c r="A40" s="13" t="s">
        <v>727</v>
      </c>
      <c r="B40" s="14" t="s">
        <v>728</v>
      </c>
      <c r="C40" s="11" t="s">
        <v>1</v>
      </c>
      <c r="D40" s="11" t="s">
        <v>1</v>
      </c>
      <c r="E40" s="15">
        <v>-370000</v>
      </c>
      <c r="F40" s="16">
        <v>-4748.58</v>
      </c>
      <c r="G40" s="17">
        <v>-0.0878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-36397.95</v>
      </c>
      <c r="G41" s="19">
        <v>-0.6732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-36397.95</v>
      </c>
      <c r="G42" s="19">
        <v>-0.6732</v>
      </c>
    </row>
    <row r="43" spans="1:7" ht="12.75" customHeight="1">
      <c r="A43" s="1"/>
      <c r="B43" s="10" t="s">
        <v>15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"/>
      <c r="B44" s="10" t="s">
        <v>16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1502</v>
      </c>
      <c r="B45" s="14" t="s">
        <v>1503</v>
      </c>
      <c r="C45" s="11" t="s">
        <v>1504</v>
      </c>
      <c r="D45" s="11" t="s">
        <v>46</v>
      </c>
      <c r="E45" s="15">
        <v>500000</v>
      </c>
      <c r="F45" s="16">
        <v>555.95</v>
      </c>
      <c r="G45" s="17">
        <v>0.0103</v>
      </c>
    </row>
    <row r="46" spans="1:7" ht="12.75" customHeight="1">
      <c r="A46" s="13" t="s">
        <v>1505</v>
      </c>
      <c r="B46" s="14" t="s">
        <v>1506</v>
      </c>
      <c r="C46" s="11" t="s">
        <v>1507</v>
      </c>
      <c r="D46" s="11" t="s">
        <v>46</v>
      </c>
      <c r="E46" s="15">
        <v>500000</v>
      </c>
      <c r="F46" s="16">
        <v>508.41</v>
      </c>
      <c r="G46" s="17">
        <v>0.0094</v>
      </c>
    </row>
    <row r="47" spans="1:7" ht="12.75" customHeight="1">
      <c r="A47" s="13" t="s">
        <v>1508</v>
      </c>
      <c r="B47" s="14" t="s">
        <v>1509</v>
      </c>
      <c r="C47" s="11" t="s">
        <v>1510</v>
      </c>
      <c r="D47" s="11" t="s">
        <v>46</v>
      </c>
      <c r="E47" s="15">
        <v>500000</v>
      </c>
      <c r="F47" s="16">
        <v>501.1</v>
      </c>
      <c r="G47" s="17">
        <v>0.0093</v>
      </c>
    </row>
    <row r="48" spans="1:7" ht="12.75" customHeight="1">
      <c r="A48" s="13" t="s">
        <v>1511</v>
      </c>
      <c r="B48" s="14" t="s">
        <v>1512</v>
      </c>
      <c r="C48" s="11" t="s">
        <v>1513</v>
      </c>
      <c r="D48" s="11" t="s">
        <v>736</v>
      </c>
      <c r="E48" s="15">
        <v>300000</v>
      </c>
      <c r="F48" s="16">
        <v>302.26</v>
      </c>
      <c r="G48" s="17">
        <v>0.0056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1867.72</v>
      </c>
      <c r="G49" s="19">
        <v>0.0346</v>
      </c>
    </row>
    <row r="50" spans="1:7" ht="12.75" customHeight="1">
      <c r="A50" s="1"/>
      <c r="B50" s="20" t="s">
        <v>20</v>
      </c>
      <c r="C50" s="22" t="s">
        <v>1</v>
      </c>
      <c r="D50" s="22" t="s">
        <v>1</v>
      </c>
      <c r="E50" s="22" t="s">
        <v>1</v>
      </c>
      <c r="F50" s="23" t="s">
        <v>21</v>
      </c>
      <c r="G50" s="24" t="s">
        <v>21</v>
      </c>
    </row>
    <row r="51" spans="1:7" ht="12.75" customHeight="1">
      <c r="A51" s="1"/>
      <c r="B51" s="20" t="s">
        <v>13</v>
      </c>
      <c r="C51" s="22" t="s">
        <v>1</v>
      </c>
      <c r="D51" s="22" t="s">
        <v>1</v>
      </c>
      <c r="E51" s="22" t="s">
        <v>1</v>
      </c>
      <c r="F51" s="23" t="s">
        <v>21</v>
      </c>
      <c r="G51" s="24" t="s">
        <v>21</v>
      </c>
    </row>
    <row r="52" spans="1:7" ht="12.7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1867.72</v>
      </c>
      <c r="G52" s="19">
        <v>0.0346</v>
      </c>
    </row>
    <row r="53" spans="1:7" ht="12.75" customHeight="1">
      <c r="A53" s="1"/>
      <c r="B53" s="10" t="s">
        <v>320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"/>
      <c r="B54" s="10" t="s">
        <v>749</v>
      </c>
      <c r="C54" s="11" t="s">
        <v>1</v>
      </c>
      <c r="D54" s="30"/>
      <c r="E54" s="11" t="s">
        <v>1</v>
      </c>
      <c r="F54" s="1"/>
      <c r="G54" s="12" t="s">
        <v>1</v>
      </c>
    </row>
    <row r="55" spans="1:7" ht="12.7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9699</v>
      </c>
      <c r="G55" s="19">
        <v>0.1792</v>
      </c>
    </row>
    <row r="56" spans="1:7" ht="12.75" customHeight="1">
      <c r="A56" s="1"/>
      <c r="B56" s="33" t="s">
        <v>14</v>
      </c>
      <c r="C56" s="21"/>
      <c r="D56" s="22"/>
      <c r="E56" s="21"/>
      <c r="F56" s="18">
        <v>9699</v>
      </c>
      <c r="G56" s="19">
        <v>0.1792</v>
      </c>
    </row>
    <row r="57" spans="1:7" ht="12.75" customHeight="1">
      <c r="A57" s="1"/>
      <c r="B57" s="10" t="s">
        <v>22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75" customHeight="1">
      <c r="A58" s="13" t="s">
        <v>23</v>
      </c>
      <c r="B58" s="14" t="s">
        <v>24</v>
      </c>
      <c r="C58" s="11" t="s">
        <v>1</v>
      </c>
      <c r="D58" s="11" t="s">
        <v>25</v>
      </c>
      <c r="E58" s="15"/>
      <c r="F58" s="16">
        <v>64.98</v>
      </c>
      <c r="G58" s="17">
        <v>0.0012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64.98</v>
      </c>
      <c r="G59" s="19">
        <v>0.0012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64.98</v>
      </c>
      <c r="G60" s="19">
        <v>0.0012</v>
      </c>
    </row>
    <row r="61" spans="1:7" ht="12.75" customHeight="1">
      <c r="A61" s="1"/>
      <c r="B61" s="20" t="s">
        <v>26</v>
      </c>
      <c r="C61" s="11" t="s">
        <v>1</v>
      </c>
      <c r="D61" s="22" t="s">
        <v>1</v>
      </c>
      <c r="E61" s="11" t="s">
        <v>1</v>
      </c>
      <c r="F61" s="25">
        <v>42581.4</v>
      </c>
      <c r="G61" s="19">
        <v>0.7877</v>
      </c>
    </row>
    <row r="62" spans="1:7" ht="12.75" customHeight="1">
      <c r="A62" s="1"/>
      <c r="B62" s="26" t="s">
        <v>27</v>
      </c>
      <c r="C62" s="27" t="s">
        <v>1</v>
      </c>
      <c r="D62" s="27" t="s">
        <v>1</v>
      </c>
      <c r="E62" s="27" t="s">
        <v>1</v>
      </c>
      <c r="F62" s="28">
        <v>54066.6</v>
      </c>
      <c r="G62" s="29">
        <v>1</v>
      </c>
    </row>
    <row r="63" spans="1:7" ht="12.75" customHeight="1">
      <c r="A63" s="1"/>
      <c r="B63" s="4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477</v>
      </c>
      <c r="C64" s="1"/>
      <c r="D64" s="1"/>
      <c r="E64" s="1"/>
      <c r="F64" s="1"/>
      <c r="G64" s="1"/>
    </row>
    <row r="65" spans="1:7" ht="12.75" customHeight="1">
      <c r="A65" s="1"/>
      <c r="B65" s="2" t="s">
        <v>28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1514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743</v>
      </c>
      <c r="B7" s="14" t="s">
        <v>744</v>
      </c>
      <c r="C7" s="11" t="s">
        <v>745</v>
      </c>
      <c r="D7" s="11" t="s">
        <v>42</v>
      </c>
      <c r="E7" s="15">
        <v>5000000</v>
      </c>
      <c r="F7" s="16">
        <v>4973.7</v>
      </c>
      <c r="G7" s="17">
        <v>0.0767</v>
      </c>
    </row>
    <row r="8" spans="1:7" ht="12.75" customHeight="1">
      <c r="A8" s="13" t="s">
        <v>81</v>
      </c>
      <c r="B8" s="14" t="s">
        <v>82</v>
      </c>
      <c r="C8" s="11" t="s">
        <v>83</v>
      </c>
      <c r="D8" s="11" t="s">
        <v>50</v>
      </c>
      <c r="E8" s="15">
        <v>4000000</v>
      </c>
      <c r="F8" s="16">
        <v>4033.62</v>
      </c>
      <c r="G8" s="17">
        <v>0.0622</v>
      </c>
    </row>
    <row r="9" spans="1:7" ht="12.75" customHeight="1">
      <c r="A9" s="13" t="s">
        <v>1515</v>
      </c>
      <c r="B9" s="14" t="s">
        <v>1516</v>
      </c>
      <c r="C9" s="11" t="s">
        <v>1517</v>
      </c>
      <c r="D9" s="11" t="s">
        <v>1518</v>
      </c>
      <c r="E9" s="15">
        <v>2500000</v>
      </c>
      <c r="F9" s="16">
        <v>3568.65</v>
      </c>
      <c r="G9" s="17">
        <v>0.055</v>
      </c>
    </row>
    <row r="10" spans="1:7" ht="12.75" customHeight="1">
      <c r="A10" s="13" t="s">
        <v>1519</v>
      </c>
      <c r="B10" s="14" t="s">
        <v>1520</v>
      </c>
      <c r="C10" s="11" t="s">
        <v>1521</v>
      </c>
      <c r="D10" s="11" t="s">
        <v>1992</v>
      </c>
      <c r="E10" s="15">
        <v>2500000</v>
      </c>
      <c r="F10" s="16">
        <v>3023.9</v>
      </c>
      <c r="G10" s="17">
        <v>0.0466</v>
      </c>
    </row>
    <row r="11" spans="1:7" ht="12.75" customHeight="1">
      <c r="A11" s="13" t="s">
        <v>1522</v>
      </c>
      <c r="B11" s="14" t="s">
        <v>1523</v>
      </c>
      <c r="C11" s="11" t="s">
        <v>1524</v>
      </c>
      <c r="D11" s="11" t="s">
        <v>1280</v>
      </c>
      <c r="E11" s="15">
        <v>2500000</v>
      </c>
      <c r="F11" s="16">
        <v>3005.59</v>
      </c>
      <c r="G11" s="17">
        <v>0.0464</v>
      </c>
    </row>
    <row r="12" spans="1:7" ht="12.75" customHeight="1">
      <c r="A12" s="13" t="s">
        <v>1525</v>
      </c>
      <c r="B12" s="14" t="s">
        <v>1526</v>
      </c>
      <c r="C12" s="11" t="s">
        <v>1527</v>
      </c>
      <c r="D12" s="11" t="s">
        <v>732</v>
      </c>
      <c r="E12" s="15">
        <v>2500000</v>
      </c>
      <c r="F12" s="16">
        <v>2591.66</v>
      </c>
      <c r="G12" s="17">
        <v>0.04</v>
      </c>
    </row>
    <row r="13" spans="1:7" ht="12.75" customHeight="1">
      <c r="A13" s="13" t="s">
        <v>51</v>
      </c>
      <c r="B13" s="14" t="s">
        <v>52</v>
      </c>
      <c r="C13" s="11" t="s">
        <v>53</v>
      </c>
      <c r="D13" s="11" t="s">
        <v>54</v>
      </c>
      <c r="E13" s="15">
        <v>250000000</v>
      </c>
      <c r="F13" s="16">
        <v>2549.48</v>
      </c>
      <c r="G13" s="17">
        <v>0.0393</v>
      </c>
    </row>
    <row r="14" spans="1:7" ht="12.75" customHeight="1">
      <c r="A14" s="13" t="s">
        <v>1528</v>
      </c>
      <c r="B14" s="14" t="s">
        <v>1529</v>
      </c>
      <c r="C14" s="11" t="s">
        <v>1530</v>
      </c>
      <c r="D14" s="11" t="s">
        <v>907</v>
      </c>
      <c r="E14" s="15">
        <v>2500000</v>
      </c>
      <c r="F14" s="16">
        <v>2549.03</v>
      </c>
      <c r="G14" s="17">
        <v>0.0393</v>
      </c>
    </row>
    <row r="15" spans="1:7" ht="12.75" customHeight="1">
      <c r="A15" s="13" t="s">
        <v>1531</v>
      </c>
      <c r="B15" s="14" t="s">
        <v>62</v>
      </c>
      <c r="C15" s="11" t="s">
        <v>1532</v>
      </c>
      <c r="D15" s="11" t="s">
        <v>64</v>
      </c>
      <c r="E15" s="15">
        <v>250000000</v>
      </c>
      <c r="F15" s="16">
        <v>2527.89</v>
      </c>
      <c r="G15" s="17">
        <v>0.039</v>
      </c>
    </row>
    <row r="16" spans="1:7" ht="12.75" customHeight="1">
      <c r="A16" s="13" t="s">
        <v>1533</v>
      </c>
      <c r="B16" s="14" t="s">
        <v>905</v>
      </c>
      <c r="C16" s="11" t="s">
        <v>1534</v>
      </c>
      <c r="D16" s="11" t="s">
        <v>907</v>
      </c>
      <c r="E16" s="15">
        <v>2000000</v>
      </c>
      <c r="F16" s="16">
        <v>2036.62</v>
      </c>
      <c r="G16" s="17">
        <v>0.0314</v>
      </c>
    </row>
    <row r="17" spans="1:7" ht="12.75" customHeight="1">
      <c r="A17" s="13" t="s">
        <v>908</v>
      </c>
      <c r="B17" s="14" t="s">
        <v>909</v>
      </c>
      <c r="C17" s="11" t="s">
        <v>910</v>
      </c>
      <c r="D17" s="11" t="s">
        <v>732</v>
      </c>
      <c r="E17" s="15">
        <v>2000000</v>
      </c>
      <c r="F17" s="16">
        <v>2032.76</v>
      </c>
      <c r="G17" s="17">
        <v>0.0314</v>
      </c>
    </row>
    <row r="18" spans="1:7" ht="12.75" customHeight="1">
      <c r="A18" s="13" t="s">
        <v>1535</v>
      </c>
      <c r="B18" s="14" t="s">
        <v>1536</v>
      </c>
      <c r="C18" s="11" t="s">
        <v>1537</v>
      </c>
      <c r="D18" s="11" t="s">
        <v>897</v>
      </c>
      <c r="E18" s="15">
        <v>1500000</v>
      </c>
      <c r="F18" s="16">
        <v>1514.07</v>
      </c>
      <c r="G18" s="17">
        <v>0.0234</v>
      </c>
    </row>
    <row r="19" spans="1:7" ht="12.75" customHeight="1">
      <c r="A19" s="13" t="s">
        <v>767</v>
      </c>
      <c r="B19" s="14" t="s">
        <v>768</v>
      </c>
      <c r="C19" s="11" t="s">
        <v>769</v>
      </c>
      <c r="D19" s="11" t="s">
        <v>770</v>
      </c>
      <c r="E19" s="15">
        <v>1200000</v>
      </c>
      <c r="F19" s="16">
        <v>1209.7</v>
      </c>
      <c r="G19" s="17">
        <v>0.0187</v>
      </c>
    </row>
    <row r="20" spans="1:7" ht="12.75" customHeight="1">
      <c r="A20" s="13" t="s">
        <v>1538</v>
      </c>
      <c r="B20" s="14" t="s">
        <v>1539</v>
      </c>
      <c r="C20" s="11" t="s">
        <v>1540</v>
      </c>
      <c r="D20" s="11" t="s">
        <v>50</v>
      </c>
      <c r="E20" s="15">
        <v>1000000</v>
      </c>
      <c r="F20" s="16">
        <v>1143.53</v>
      </c>
      <c r="G20" s="17">
        <v>0.0176</v>
      </c>
    </row>
    <row r="21" spans="1:7" ht="12.75" customHeight="1">
      <c r="A21" s="13" t="s">
        <v>1541</v>
      </c>
      <c r="B21" s="14" t="s">
        <v>48</v>
      </c>
      <c r="C21" s="11" t="s">
        <v>1542</v>
      </c>
      <c r="D21" s="11" t="s">
        <v>50</v>
      </c>
      <c r="E21" s="15">
        <v>1000000</v>
      </c>
      <c r="F21" s="16">
        <v>1011.01</v>
      </c>
      <c r="G21" s="17">
        <v>0.0156</v>
      </c>
    </row>
    <row r="22" spans="1:7" ht="12.75" customHeight="1">
      <c r="A22" s="13" t="s">
        <v>729</v>
      </c>
      <c r="B22" s="14" t="s">
        <v>730</v>
      </c>
      <c r="C22" s="11" t="s">
        <v>731</v>
      </c>
      <c r="D22" s="11" t="s">
        <v>732</v>
      </c>
      <c r="E22" s="15">
        <v>1000000</v>
      </c>
      <c r="F22" s="16">
        <v>996.89</v>
      </c>
      <c r="G22" s="17">
        <v>0.0154</v>
      </c>
    </row>
    <row r="23" spans="1:7" ht="12.75" customHeight="1">
      <c r="A23" s="13" t="s">
        <v>1543</v>
      </c>
      <c r="B23" s="14" t="s">
        <v>1544</v>
      </c>
      <c r="C23" s="11" t="s">
        <v>1545</v>
      </c>
      <c r="D23" s="11" t="s">
        <v>42</v>
      </c>
      <c r="E23" s="15">
        <v>1000000</v>
      </c>
      <c r="F23" s="16">
        <v>993.98</v>
      </c>
      <c r="G23" s="17">
        <v>0.0153</v>
      </c>
    </row>
    <row r="24" spans="1:7" ht="12.75" customHeight="1">
      <c r="A24" s="13" t="s">
        <v>1546</v>
      </c>
      <c r="B24" s="14" t="s">
        <v>1547</v>
      </c>
      <c r="C24" s="11" t="s">
        <v>1548</v>
      </c>
      <c r="D24" s="11" t="s">
        <v>770</v>
      </c>
      <c r="E24" s="15">
        <v>800000</v>
      </c>
      <c r="F24" s="16">
        <v>911.57</v>
      </c>
      <c r="G24" s="17">
        <v>0.0141</v>
      </c>
    </row>
    <row r="25" spans="1:7" ht="12.75" customHeight="1">
      <c r="A25" s="13" t="s">
        <v>1549</v>
      </c>
      <c r="B25" s="14" t="s">
        <v>1550</v>
      </c>
      <c r="C25" s="11" t="s">
        <v>1551</v>
      </c>
      <c r="D25" s="11" t="s">
        <v>897</v>
      </c>
      <c r="E25" s="15">
        <v>700000</v>
      </c>
      <c r="F25" s="16">
        <v>741.56</v>
      </c>
      <c r="G25" s="17">
        <v>0.0114</v>
      </c>
    </row>
    <row r="26" spans="1:7" ht="12.75" customHeight="1">
      <c r="A26" s="13" t="s">
        <v>914</v>
      </c>
      <c r="B26" s="14" t="s">
        <v>915</v>
      </c>
      <c r="C26" s="11" t="s">
        <v>916</v>
      </c>
      <c r="D26" s="11" t="s">
        <v>732</v>
      </c>
      <c r="E26" s="15">
        <v>500000</v>
      </c>
      <c r="F26" s="16">
        <v>521.76</v>
      </c>
      <c r="G26" s="17">
        <v>0.008</v>
      </c>
    </row>
    <row r="27" spans="1:7" ht="12.75" customHeight="1">
      <c r="A27" s="13" t="s">
        <v>1552</v>
      </c>
      <c r="B27" s="14" t="s">
        <v>613</v>
      </c>
      <c r="C27" s="11" t="s">
        <v>1553</v>
      </c>
      <c r="D27" s="11" t="s">
        <v>42</v>
      </c>
      <c r="E27" s="15">
        <v>500000</v>
      </c>
      <c r="F27" s="16">
        <v>515.34</v>
      </c>
      <c r="G27" s="17">
        <v>0.0079</v>
      </c>
    </row>
    <row r="28" spans="1:7" ht="12.75" customHeight="1">
      <c r="A28" s="13" t="s">
        <v>1183</v>
      </c>
      <c r="B28" s="14" t="s">
        <v>1184</v>
      </c>
      <c r="C28" s="11" t="s">
        <v>1185</v>
      </c>
      <c r="D28" s="11" t="s">
        <v>64</v>
      </c>
      <c r="E28" s="15">
        <v>350000</v>
      </c>
      <c r="F28" s="16">
        <v>357.18</v>
      </c>
      <c r="G28" s="17">
        <v>0.0055</v>
      </c>
    </row>
    <row r="29" spans="1:7" ht="12.75" customHeight="1">
      <c r="A29" s="13" t="s">
        <v>1554</v>
      </c>
      <c r="B29" s="14" t="s">
        <v>1144</v>
      </c>
      <c r="C29" s="11" t="s">
        <v>1555</v>
      </c>
      <c r="D29" s="11" t="s">
        <v>37</v>
      </c>
      <c r="E29" s="15">
        <v>300000</v>
      </c>
      <c r="F29" s="16">
        <v>316.12</v>
      </c>
      <c r="G29" s="17">
        <v>0.0049</v>
      </c>
    </row>
    <row r="30" spans="1:7" ht="12.75" customHeight="1">
      <c r="A30" s="13" t="s">
        <v>1556</v>
      </c>
      <c r="B30" s="14" t="s">
        <v>1529</v>
      </c>
      <c r="C30" s="11" t="s">
        <v>1557</v>
      </c>
      <c r="D30" s="11" t="s">
        <v>907</v>
      </c>
      <c r="E30" s="15">
        <v>200000</v>
      </c>
      <c r="F30" s="16">
        <v>203.79</v>
      </c>
      <c r="G30" s="17">
        <v>0.0031</v>
      </c>
    </row>
    <row r="31" spans="1:7" ht="12.75" customHeight="1">
      <c r="A31" s="13" t="s">
        <v>1110</v>
      </c>
      <c r="B31" s="14" t="s">
        <v>1111</v>
      </c>
      <c r="C31" s="11" t="s">
        <v>1112</v>
      </c>
      <c r="D31" s="11" t="s">
        <v>461</v>
      </c>
      <c r="E31" s="15">
        <v>130000</v>
      </c>
      <c r="F31" s="16">
        <v>136.53</v>
      </c>
      <c r="G31" s="17">
        <v>0.0021</v>
      </c>
    </row>
    <row r="32" spans="1:7" ht="12.75" customHeight="1">
      <c r="A32" s="13" t="s">
        <v>1558</v>
      </c>
      <c r="B32" s="14" t="s">
        <v>1559</v>
      </c>
      <c r="C32" s="11" t="s">
        <v>1560</v>
      </c>
      <c r="D32" s="11" t="s">
        <v>42</v>
      </c>
      <c r="E32" s="15">
        <v>100000</v>
      </c>
      <c r="F32" s="16">
        <v>103.62</v>
      </c>
      <c r="G32" s="17">
        <v>0.0016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43569.55</v>
      </c>
      <c r="G33" s="19">
        <v>0.6719</v>
      </c>
    </row>
    <row r="34" spans="1:7" ht="12.75" customHeight="1">
      <c r="A34" s="1"/>
      <c r="B34" s="10" t="s">
        <v>20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1561</v>
      </c>
      <c r="B35" s="14" t="s">
        <v>1562</v>
      </c>
      <c r="C35" s="11" t="s">
        <v>1563</v>
      </c>
      <c r="D35" s="11" t="s">
        <v>1564</v>
      </c>
      <c r="E35" s="15">
        <v>2500000</v>
      </c>
      <c r="F35" s="16">
        <v>2598.95</v>
      </c>
      <c r="G35" s="17">
        <v>0.0401</v>
      </c>
    </row>
    <row r="36" spans="1:7" ht="12.75" customHeight="1">
      <c r="A36" s="13" t="s">
        <v>99</v>
      </c>
      <c r="B36" s="14" t="s">
        <v>100</v>
      </c>
      <c r="C36" s="11" t="s">
        <v>101</v>
      </c>
      <c r="D36" s="11" t="s">
        <v>1990</v>
      </c>
      <c r="E36" s="15">
        <v>2500000</v>
      </c>
      <c r="F36" s="16">
        <v>2544.6</v>
      </c>
      <c r="G36" s="17">
        <v>0.0392</v>
      </c>
    </row>
    <row r="37" spans="1:7" ht="12.75" customHeight="1">
      <c r="A37" s="13" t="s">
        <v>102</v>
      </c>
      <c r="B37" s="14" t="s">
        <v>103</v>
      </c>
      <c r="C37" s="11" t="s">
        <v>104</v>
      </c>
      <c r="D37" s="11" t="s">
        <v>1990</v>
      </c>
      <c r="E37" s="15">
        <v>2500000</v>
      </c>
      <c r="F37" s="16">
        <v>2526.58</v>
      </c>
      <c r="G37" s="17">
        <v>0.039</v>
      </c>
    </row>
    <row r="38" spans="1:7" ht="12.75" customHeight="1">
      <c r="A38" s="13" t="s">
        <v>939</v>
      </c>
      <c r="B38" s="14" t="s">
        <v>940</v>
      </c>
      <c r="C38" s="11" t="s">
        <v>941</v>
      </c>
      <c r="D38" s="11" t="s">
        <v>1991</v>
      </c>
      <c r="E38" s="15">
        <v>1500000</v>
      </c>
      <c r="F38" s="16">
        <v>1825.58</v>
      </c>
      <c r="G38" s="17">
        <v>0.0282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9495.71</v>
      </c>
      <c r="G39" s="19">
        <v>0.1465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53065.26</v>
      </c>
      <c r="G40" s="19">
        <v>0.8184</v>
      </c>
    </row>
    <row r="41" spans="1:7" ht="12.75" customHeight="1">
      <c r="A41" s="1"/>
      <c r="B41" s="10" t="s">
        <v>105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"/>
      <c r="B42" s="10" t="s">
        <v>119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957</v>
      </c>
      <c r="B43" s="14" t="s">
        <v>127</v>
      </c>
      <c r="C43" s="11" t="s">
        <v>958</v>
      </c>
      <c r="D43" s="11" t="s">
        <v>129</v>
      </c>
      <c r="E43" s="15">
        <v>6000000</v>
      </c>
      <c r="F43" s="16">
        <v>5974.59</v>
      </c>
      <c r="G43" s="17">
        <v>0.0922</v>
      </c>
    </row>
    <row r="44" spans="1:7" ht="12.75" customHeight="1">
      <c r="A44" s="13" t="s">
        <v>1565</v>
      </c>
      <c r="B44" s="14" t="s">
        <v>1566</v>
      </c>
      <c r="C44" s="11" t="s">
        <v>1567</v>
      </c>
      <c r="D44" s="11" t="s">
        <v>1568</v>
      </c>
      <c r="E44" s="15">
        <v>1000000</v>
      </c>
      <c r="F44" s="16">
        <v>981.57</v>
      </c>
      <c r="G44" s="17">
        <v>0.0151</v>
      </c>
    </row>
    <row r="45" spans="1:7" ht="12.75" customHeight="1">
      <c r="A45" s="13" t="s">
        <v>944</v>
      </c>
      <c r="B45" s="14" t="s">
        <v>127</v>
      </c>
      <c r="C45" s="11" t="s">
        <v>945</v>
      </c>
      <c r="D45" s="11" t="s">
        <v>129</v>
      </c>
      <c r="E45" s="15">
        <v>200000</v>
      </c>
      <c r="F45" s="16">
        <v>198.31</v>
      </c>
      <c r="G45" s="17">
        <v>0.0031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7154.47</v>
      </c>
      <c r="G46" s="19">
        <v>0.1104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7154.47</v>
      </c>
      <c r="G47" s="19">
        <v>0.1104</v>
      </c>
    </row>
    <row r="48" spans="1:7" ht="12.7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87.97</v>
      </c>
      <c r="G49" s="17">
        <v>0.0014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87.97</v>
      </c>
      <c r="G50" s="19">
        <v>0.0014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87.97</v>
      </c>
      <c r="G51" s="19">
        <v>0.0014</v>
      </c>
    </row>
    <row r="52" spans="1:7" ht="12.7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4525.0599999999995</v>
      </c>
      <c r="G52" s="19">
        <v>0.0698</v>
      </c>
    </row>
    <row r="53" spans="1:7" ht="12.7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64832.76</v>
      </c>
      <c r="G53" s="29">
        <v>1</v>
      </c>
    </row>
    <row r="54" spans="1:7" ht="12.75" customHeight="1">
      <c r="A54" s="1"/>
      <c r="B54" s="4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477</v>
      </c>
      <c r="C55" s="1"/>
      <c r="D55" s="1"/>
      <c r="E55" s="1"/>
      <c r="F55" s="1"/>
      <c r="G55" s="1"/>
    </row>
    <row r="56" spans="1:7" ht="12.75" customHeight="1">
      <c r="A56" s="1"/>
      <c r="B56" s="2" t="s">
        <v>28</v>
      </c>
      <c r="C56" s="1"/>
      <c r="D56" s="1"/>
      <c r="E56" s="1"/>
      <c r="F56" s="1"/>
      <c r="G56" s="1"/>
    </row>
    <row r="57" spans="1:7" ht="12.75" customHeight="1">
      <c r="A57" s="1"/>
      <c r="B57" s="2" t="s">
        <v>133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426</v>
      </c>
      <c r="B7" s="14" t="s">
        <v>2001</v>
      </c>
      <c r="C7" s="11" t="s">
        <v>427</v>
      </c>
      <c r="D7" s="11" t="s">
        <v>19</v>
      </c>
      <c r="E7" s="15">
        <v>1940000</v>
      </c>
      <c r="F7" s="16">
        <v>1975.16</v>
      </c>
      <c r="G7" s="17">
        <v>0.4851</v>
      </c>
    </row>
    <row r="8" spans="1:7" ht="12.75" customHeight="1">
      <c r="A8" s="13" t="s">
        <v>383</v>
      </c>
      <c r="B8" s="14" t="s">
        <v>384</v>
      </c>
      <c r="C8" s="11" t="s">
        <v>385</v>
      </c>
      <c r="D8" s="11" t="s">
        <v>37</v>
      </c>
      <c r="E8" s="15">
        <v>400000</v>
      </c>
      <c r="F8" s="16">
        <v>403.72</v>
      </c>
      <c r="G8" s="17">
        <v>0.0992</v>
      </c>
    </row>
    <row r="9" spans="1:7" ht="12.75" customHeight="1">
      <c r="A9" s="13" t="s">
        <v>466</v>
      </c>
      <c r="B9" s="14" t="s">
        <v>467</v>
      </c>
      <c r="C9" s="11" t="s">
        <v>468</v>
      </c>
      <c r="D9" s="11" t="s">
        <v>71</v>
      </c>
      <c r="E9" s="15">
        <v>390000</v>
      </c>
      <c r="F9" s="16">
        <v>396.55</v>
      </c>
      <c r="G9" s="17">
        <v>0.0974</v>
      </c>
    </row>
    <row r="10" spans="1:7" ht="12.75" customHeight="1">
      <c r="A10" s="13" t="s">
        <v>455</v>
      </c>
      <c r="B10" s="14" t="s">
        <v>456</v>
      </c>
      <c r="C10" s="11" t="s">
        <v>457</v>
      </c>
      <c r="D10" s="11" t="s">
        <v>37</v>
      </c>
      <c r="E10" s="15">
        <v>370000</v>
      </c>
      <c r="F10" s="16">
        <v>388.39</v>
      </c>
      <c r="G10" s="17">
        <v>0.0954</v>
      </c>
    </row>
    <row r="11" spans="1:7" ht="12.75" customHeight="1">
      <c r="A11" s="13" t="s">
        <v>380</v>
      </c>
      <c r="B11" s="14" t="s">
        <v>381</v>
      </c>
      <c r="C11" s="11" t="s">
        <v>382</v>
      </c>
      <c r="D11" s="11" t="s">
        <v>37</v>
      </c>
      <c r="E11" s="15">
        <v>300000</v>
      </c>
      <c r="F11" s="16">
        <v>304.68</v>
      </c>
      <c r="G11" s="17">
        <v>0.0748</v>
      </c>
    </row>
    <row r="12" spans="1:7" ht="12.75" customHeight="1">
      <c r="A12" s="13" t="s">
        <v>740</v>
      </c>
      <c r="B12" s="14" t="s">
        <v>741</v>
      </c>
      <c r="C12" s="11" t="s">
        <v>742</v>
      </c>
      <c r="D12" s="11" t="s">
        <v>37</v>
      </c>
      <c r="E12" s="15">
        <v>290000</v>
      </c>
      <c r="F12" s="16">
        <v>295.77</v>
      </c>
      <c r="G12" s="17">
        <v>0.0726</v>
      </c>
    </row>
    <row r="13" spans="1:7" ht="12.75" customHeight="1">
      <c r="A13" s="13" t="s">
        <v>1570</v>
      </c>
      <c r="B13" s="14" t="s">
        <v>1571</v>
      </c>
      <c r="C13" s="11" t="s">
        <v>1572</v>
      </c>
      <c r="D13" s="11" t="s">
        <v>37</v>
      </c>
      <c r="E13" s="15">
        <v>100000</v>
      </c>
      <c r="F13" s="16">
        <v>101.33</v>
      </c>
      <c r="G13" s="17">
        <v>0.0249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3865.6</v>
      </c>
      <c r="G14" s="19">
        <v>0.9494</v>
      </c>
    </row>
    <row r="15" spans="1:7" ht="12.7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3865.6</v>
      </c>
      <c r="G17" s="19">
        <v>0.9494</v>
      </c>
    </row>
    <row r="18" spans="1:7" ht="12.7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94.97</v>
      </c>
      <c r="G19" s="17">
        <v>0.0233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94.97</v>
      </c>
      <c r="G20" s="19">
        <v>0.0233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94.97</v>
      </c>
      <c r="G21" s="19">
        <v>0.0233</v>
      </c>
    </row>
    <row r="22" spans="1:7" ht="12.7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111.03</v>
      </c>
      <c r="G22" s="19">
        <v>0.0273</v>
      </c>
    </row>
    <row r="23" spans="1:7" ht="12.7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4071.6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25</v>
      </c>
      <c r="C25" s="1"/>
      <c r="D25" s="1"/>
      <c r="E25" s="1"/>
      <c r="F25" s="1"/>
      <c r="G25" s="1"/>
    </row>
    <row r="26" spans="1:7" ht="12.75" customHeight="1">
      <c r="A26" s="1"/>
      <c r="B26" s="2" t="s">
        <v>28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1573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426</v>
      </c>
      <c r="B7" s="14" t="s">
        <v>2001</v>
      </c>
      <c r="C7" s="11" t="s">
        <v>427</v>
      </c>
      <c r="D7" s="11" t="s">
        <v>19</v>
      </c>
      <c r="E7" s="15">
        <v>2700000</v>
      </c>
      <c r="F7" s="16">
        <v>2748.94</v>
      </c>
      <c r="G7" s="17">
        <v>0.635</v>
      </c>
    </row>
    <row r="8" spans="1:7" ht="12.75" customHeight="1">
      <c r="A8" s="13" t="s">
        <v>1574</v>
      </c>
      <c r="B8" s="14" t="s">
        <v>1414</v>
      </c>
      <c r="C8" s="11" t="s">
        <v>1575</v>
      </c>
      <c r="D8" s="11" t="s">
        <v>71</v>
      </c>
      <c r="E8" s="15">
        <v>420000</v>
      </c>
      <c r="F8" s="16">
        <v>424.63</v>
      </c>
      <c r="G8" s="17">
        <v>0.0981</v>
      </c>
    </row>
    <row r="9" spans="1:7" ht="12.75" customHeight="1">
      <c r="A9" s="13" t="s">
        <v>746</v>
      </c>
      <c r="B9" s="14" t="s">
        <v>747</v>
      </c>
      <c r="C9" s="11" t="s">
        <v>748</v>
      </c>
      <c r="D9" s="11" t="s">
        <v>37</v>
      </c>
      <c r="E9" s="15">
        <v>400000</v>
      </c>
      <c r="F9" s="16">
        <v>415.26</v>
      </c>
      <c r="G9" s="17">
        <v>0.0959</v>
      </c>
    </row>
    <row r="10" spans="1:7" ht="12.75" customHeight="1">
      <c r="A10" s="13" t="s">
        <v>383</v>
      </c>
      <c r="B10" s="14" t="s">
        <v>384</v>
      </c>
      <c r="C10" s="11" t="s">
        <v>385</v>
      </c>
      <c r="D10" s="11" t="s">
        <v>37</v>
      </c>
      <c r="E10" s="15">
        <v>400000</v>
      </c>
      <c r="F10" s="16">
        <v>403.72</v>
      </c>
      <c r="G10" s="17">
        <v>0.0933</v>
      </c>
    </row>
    <row r="11" spans="1:7" ht="12.75" customHeight="1">
      <c r="A11" s="13" t="s">
        <v>380</v>
      </c>
      <c r="B11" s="14" t="s">
        <v>381</v>
      </c>
      <c r="C11" s="11" t="s">
        <v>382</v>
      </c>
      <c r="D11" s="11" t="s">
        <v>37</v>
      </c>
      <c r="E11" s="15">
        <v>200000</v>
      </c>
      <c r="F11" s="16">
        <v>203.12</v>
      </c>
      <c r="G11" s="17">
        <v>0.0469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4195.67</v>
      </c>
      <c r="G12" s="19">
        <v>0.9692</v>
      </c>
    </row>
    <row r="13" spans="1:7" ht="12.7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4195.67</v>
      </c>
      <c r="G15" s="19">
        <v>0.9692</v>
      </c>
    </row>
    <row r="16" spans="1:7" ht="12.75" customHeight="1">
      <c r="A16" s="1"/>
      <c r="B16" s="10" t="s">
        <v>22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23</v>
      </c>
      <c r="B17" s="14" t="s">
        <v>24</v>
      </c>
      <c r="C17" s="11" t="s">
        <v>1</v>
      </c>
      <c r="D17" s="11" t="s">
        <v>25</v>
      </c>
      <c r="E17" s="15"/>
      <c r="F17" s="16">
        <v>52.98</v>
      </c>
      <c r="G17" s="17">
        <v>0.0122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52.98</v>
      </c>
      <c r="G18" s="19">
        <v>0.0122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52.98</v>
      </c>
      <c r="G19" s="19">
        <v>0.0122</v>
      </c>
    </row>
    <row r="20" spans="1:7" ht="12.75" customHeight="1">
      <c r="A20" s="1"/>
      <c r="B20" s="20" t="s">
        <v>26</v>
      </c>
      <c r="C20" s="11" t="s">
        <v>1</v>
      </c>
      <c r="D20" s="22" t="s">
        <v>1</v>
      </c>
      <c r="E20" s="11" t="s">
        <v>1</v>
      </c>
      <c r="F20" s="25">
        <v>80.49</v>
      </c>
      <c r="G20" s="19">
        <v>0.0186</v>
      </c>
    </row>
    <row r="21" spans="1:7" ht="12.75" customHeight="1">
      <c r="A21" s="1"/>
      <c r="B21" s="26" t="s">
        <v>27</v>
      </c>
      <c r="C21" s="27" t="s">
        <v>1</v>
      </c>
      <c r="D21" s="27" t="s">
        <v>1</v>
      </c>
      <c r="E21" s="27" t="s">
        <v>1</v>
      </c>
      <c r="F21" s="28">
        <v>4329.14</v>
      </c>
      <c r="G21" s="29">
        <v>1</v>
      </c>
    </row>
    <row r="22" spans="1:7" ht="12.75" customHeight="1">
      <c r="A22" s="1"/>
      <c r="B22" s="4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477</v>
      </c>
      <c r="C23" s="1"/>
      <c r="D23" s="1"/>
      <c r="E23" s="1"/>
      <c r="F23" s="1"/>
      <c r="G23" s="1"/>
    </row>
    <row r="24" spans="1:7" ht="12.75" customHeight="1">
      <c r="A24" s="1"/>
      <c r="B24" s="2" t="s">
        <v>28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1064</v>
      </c>
      <c r="B7" s="14" t="s">
        <v>937</v>
      </c>
      <c r="C7" s="11" t="s">
        <v>1065</v>
      </c>
      <c r="D7" s="11" t="s">
        <v>46</v>
      </c>
      <c r="E7" s="15">
        <v>500000</v>
      </c>
      <c r="F7" s="16">
        <v>568.14</v>
      </c>
      <c r="G7" s="17">
        <v>0.1315</v>
      </c>
    </row>
    <row r="8" spans="1:7" ht="12.75" customHeight="1">
      <c r="A8" s="13" t="s">
        <v>1577</v>
      </c>
      <c r="B8" s="14" t="s">
        <v>932</v>
      </c>
      <c r="C8" s="11" t="s">
        <v>1578</v>
      </c>
      <c r="D8" s="11" t="s">
        <v>46</v>
      </c>
      <c r="E8" s="15">
        <v>500000</v>
      </c>
      <c r="F8" s="16">
        <v>568.14</v>
      </c>
      <c r="G8" s="17">
        <v>0.1315</v>
      </c>
    </row>
    <row r="9" spans="1:7" ht="12.75" customHeight="1">
      <c r="A9" s="13" t="s">
        <v>1579</v>
      </c>
      <c r="B9" s="14" t="s">
        <v>619</v>
      </c>
      <c r="C9" s="11" t="s">
        <v>1580</v>
      </c>
      <c r="D9" s="11" t="s">
        <v>1993</v>
      </c>
      <c r="E9" s="15">
        <v>350000</v>
      </c>
      <c r="F9" s="16">
        <v>452.29</v>
      </c>
      <c r="G9" s="17">
        <v>0.1047</v>
      </c>
    </row>
    <row r="10" spans="1:7" ht="12.75" customHeight="1">
      <c r="A10" s="13" t="s">
        <v>1581</v>
      </c>
      <c r="B10" s="14" t="s">
        <v>1582</v>
      </c>
      <c r="C10" s="11" t="s">
        <v>1583</v>
      </c>
      <c r="D10" s="11" t="s">
        <v>1584</v>
      </c>
      <c r="E10" s="15">
        <v>420000</v>
      </c>
      <c r="F10" s="16">
        <v>419.11</v>
      </c>
      <c r="G10" s="17">
        <v>0.097</v>
      </c>
    </row>
    <row r="11" spans="1:7" ht="12.75" customHeight="1">
      <c r="A11" s="13" t="s">
        <v>1585</v>
      </c>
      <c r="B11" s="14" t="s">
        <v>459</v>
      </c>
      <c r="C11" s="11" t="s">
        <v>1586</v>
      </c>
      <c r="D11" s="11" t="s">
        <v>461</v>
      </c>
      <c r="E11" s="15">
        <v>372000</v>
      </c>
      <c r="F11" s="16">
        <v>380.36</v>
      </c>
      <c r="G11" s="17">
        <v>0.0881</v>
      </c>
    </row>
    <row r="12" spans="1:7" ht="12.75" customHeight="1">
      <c r="A12" s="13" t="s">
        <v>1277</v>
      </c>
      <c r="B12" s="14" t="s">
        <v>1278</v>
      </c>
      <c r="C12" s="11" t="s">
        <v>1279</v>
      </c>
      <c r="D12" s="11" t="s">
        <v>1280</v>
      </c>
      <c r="E12" s="15">
        <v>350000</v>
      </c>
      <c r="F12" s="16">
        <v>352.14</v>
      </c>
      <c r="G12" s="17">
        <v>0.0815</v>
      </c>
    </row>
    <row r="13" spans="1:7" ht="12.75" customHeight="1">
      <c r="A13" s="13" t="s">
        <v>1443</v>
      </c>
      <c r="B13" s="14" t="s">
        <v>772</v>
      </c>
      <c r="C13" s="11" t="s">
        <v>1444</v>
      </c>
      <c r="D13" s="11" t="s">
        <v>920</v>
      </c>
      <c r="E13" s="15">
        <v>200000</v>
      </c>
      <c r="F13" s="16">
        <v>258.12</v>
      </c>
      <c r="G13" s="17">
        <v>0.0598</v>
      </c>
    </row>
    <row r="14" spans="1:7" ht="12.75" customHeight="1">
      <c r="A14" s="13" t="s">
        <v>1587</v>
      </c>
      <c r="B14" s="14" t="s">
        <v>1070</v>
      </c>
      <c r="C14" s="11" t="s">
        <v>1588</v>
      </c>
      <c r="D14" s="11" t="s">
        <v>927</v>
      </c>
      <c r="E14" s="15">
        <v>200000</v>
      </c>
      <c r="F14" s="16">
        <v>247.58</v>
      </c>
      <c r="G14" s="17">
        <v>0.0573</v>
      </c>
    </row>
    <row r="15" spans="1:7" ht="12.75" customHeight="1">
      <c r="A15" s="13" t="s">
        <v>1244</v>
      </c>
      <c r="B15" s="14" t="s">
        <v>925</v>
      </c>
      <c r="C15" s="11" t="s">
        <v>1245</v>
      </c>
      <c r="D15" s="11" t="s">
        <v>927</v>
      </c>
      <c r="E15" s="15">
        <v>120000</v>
      </c>
      <c r="F15" s="16">
        <v>121.35</v>
      </c>
      <c r="G15" s="17">
        <v>0.0281</v>
      </c>
    </row>
    <row r="16" spans="1:7" ht="12.75" customHeight="1">
      <c r="A16" s="13" t="s">
        <v>1589</v>
      </c>
      <c r="B16" s="14" t="s">
        <v>1590</v>
      </c>
      <c r="C16" s="11" t="s">
        <v>1591</v>
      </c>
      <c r="D16" s="11" t="s">
        <v>329</v>
      </c>
      <c r="E16" s="15">
        <v>50000</v>
      </c>
      <c r="F16" s="16">
        <v>90.49</v>
      </c>
      <c r="G16" s="17">
        <v>0.0209</v>
      </c>
    </row>
    <row r="17" spans="1:7" ht="12.75" customHeight="1">
      <c r="A17" s="13" t="s">
        <v>1592</v>
      </c>
      <c r="B17" s="14" t="s">
        <v>1593</v>
      </c>
      <c r="C17" s="11" t="s">
        <v>1594</v>
      </c>
      <c r="D17" s="11" t="s">
        <v>37</v>
      </c>
      <c r="E17" s="15">
        <v>50000</v>
      </c>
      <c r="F17" s="16">
        <v>50.63</v>
      </c>
      <c r="G17" s="17">
        <v>0.0117</v>
      </c>
    </row>
    <row r="18" spans="1:7" ht="12.75" customHeight="1">
      <c r="A18" s="13" t="s">
        <v>1595</v>
      </c>
      <c r="B18" s="14" t="s">
        <v>1596</v>
      </c>
      <c r="C18" s="11" t="s">
        <v>1597</v>
      </c>
      <c r="D18" s="11" t="s">
        <v>1450</v>
      </c>
      <c r="E18" s="15">
        <v>40000</v>
      </c>
      <c r="F18" s="16">
        <v>40.63</v>
      </c>
      <c r="G18" s="17">
        <v>0.0094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3548.98</v>
      </c>
      <c r="G19" s="19">
        <v>0.8215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1598</v>
      </c>
      <c r="B21" s="14" t="s">
        <v>1599</v>
      </c>
      <c r="C21" s="11" t="s">
        <v>1600</v>
      </c>
      <c r="D21" s="11" t="s">
        <v>37</v>
      </c>
      <c r="E21" s="15">
        <v>200000</v>
      </c>
      <c r="F21" s="16">
        <v>202.95</v>
      </c>
      <c r="G21" s="17">
        <v>0.047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202.95</v>
      </c>
      <c r="G22" s="19">
        <v>0.047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3751.93</v>
      </c>
      <c r="G23" s="19">
        <v>0.8685</v>
      </c>
    </row>
    <row r="24" spans="1:7" ht="12.75" customHeight="1">
      <c r="A24" s="1"/>
      <c r="B24" s="10" t="s">
        <v>105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106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1257</v>
      </c>
      <c r="B26" s="14" t="s">
        <v>634</v>
      </c>
      <c r="C26" s="11" t="s">
        <v>1258</v>
      </c>
      <c r="D26" s="11" t="s">
        <v>114</v>
      </c>
      <c r="E26" s="15">
        <v>250000</v>
      </c>
      <c r="F26" s="16">
        <v>242.62</v>
      </c>
      <c r="G26" s="17">
        <v>0.0562</v>
      </c>
    </row>
    <row r="27" spans="1:7" ht="12.75" customHeight="1">
      <c r="A27" s="13" t="s">
        <v>1199</v>
      </c>
      <c r="B27" s="14" t="s">
        <v>140</v>
      </c>
      <c r="C27" s="11" t="s">
        <v>1200</v>
      </c>
      <c r="D27" s="11" t="s">
        <v>114</v>
      </c>
      <c r="E27" s="15">
        <v>125000</v>
      </c>
      <c r="F27" s="16">
        <v>118.23</v>
      </c>
      <c r="G27" s="17">
        <v>0.0274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360.85</v>
      </c>
      <c r="G28" s="19">
        <v>0.0836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360.85</v>
      </c>
      <c r="G29" s="19">
        <v>0.0836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83.97</v>
      </c>
      <c r="G31" s="17">
        <v>0.0194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83.97</v>
      </c>
      <c r="G32" s="19">
        <v>0.0194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83.97</v>
      </c>
      <c r="G33" s="19">
        <v>0.0194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122.71</v>
      </c>
      <c r="G34" s="19">
        <v>0.0285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4319.46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477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133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901</v>
      </c>
      <c r="B7" s="14" t="s">
        <v>902</v>
      </c>
      <c r="C7" s="11" t="s">
        <v>903</v>
      </c>
      <c r="D7" s="11" t="s">
        <v>623</v>
      </c>
      <c r="E7" s="15">
        <v>480000</v>
      </c>
      <c r="F7" s="16">
        <v>482.29</v>
      </c>
      <c r="G7" s="17">
        <v>0.094</v>
      </c>
    </row>
    <row r="8" spans="1:7" ht="12.75" customHeight="1">
      <c r="A8" s="13" t="s">
        <v>1274</v>
      </c>
      <c r="B8" s="14" t="s">
        <v>1275</v>
      </c>
      <c r="C8" s="11" t="s">
        <v>1276</v>
      </c>
      <c r="D8" s="11" t="s">
        <v>329</v>
      </c>
      <c r="E8" s="15">
        <v>350000</v>
      </c>
      <c r="F8" s="16">
        <v>353.6</v>
      </c>
      <c r="G8" s="17">
        <v>0.0689</v>
      </c>
    </row>
    <row r="9" spans="1:7" ht="12.75" customHeight="1">
      <c r="A9" s="13" t="s">
        <v>1058</v>
      </c>
      <c r="B9" s="14" t="s">
        <v>1059</v>
      </c>
      <c r="C9" s="11" t="s">
        <v>1060</v>
      </c>
      <c r="D9" s="11" t="s">
        <v>37</v>
      </c>
      <c r="E9" s="15">
        <v>290000</v>
      </c>
      <c r="F9" s="16">
        <v>290.84</v>
      </c>
      <c r="G9" s="17">
        <v>0.0567</v>
      </c>
    </row>
    <row r="10" spans="1:7" ht="12.75" customHeight="1">
      <c r="A10" s="13" t="s">
        <v>1602</v>
      </c>
      <c r="B10" s="14" t="s">
        <v>381</v>
      </c>
      <c r="C10" s="11" t="s">
        <v>1603</v>
      </c>
      <c r="D10" s="11" t="s">
        <v>37</v>
      </c>
      <c r="E10" s="15">
        <v>250000</v>
      </c>
      <c r="F10" s="16">
        <v>251.01</v>
      </c>
      <c r="G10" s="17">
        <v>0.0489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1377.74</v>
      </c>
      <c r="G11" s="19">
        <v>0.2685</v>
      </c>
    </row>
    <row r="12" spans="1:7" ht="12.7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1377.74</v>
      </c>
      <c r="G14" s="19">
        <v>0.2685</v>
      </c>
    </row>
    <row r="15" spans="1:7" ht="12.75" customHeight="1">
      <c r="A15" s="1"/>
      <c r="B15" s="10" t="s">
        <v>105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106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1604</v>
      </c>
      <c r="B17" s="14" t="s">
        <v>1605</v>
      </c>
      <c r="C17" s="11" t="s">
        <v>1606</v>
      </c>
      <c r="D17" s="11" t="s">
        <v>118</v>
      </c>
      <c r="E17" s="15">
        <v>525000</v>
      </c>
      <c r="F17" s="16">
        <v>503.34</v>
      </c>
      <c r="G17" s="17">
        <v>0.0981</v>
      </c>
    </row>
    <row r="18" spans="1:7" ht="12.75" customHeight="1">
      <c r="A18" s="13" t="s">
        <v>1607</v>
      </c>
      <c r="B18" s="14" t="s">
        <v>1049</v>
      </c>
      <c r="C18" s="11" t="s">
        <v>1608</v>
      </c>
      <c r="D18" s="11" t="s">
        <v>114</v>
      </c>
      <c r="E18" s="15">
        <v>450000</v>
      </c>
      <c r="F18" s="16">
        <v>431.37</v>
      </c>
      <c r="G18" s="17">
        <v>0.0841</v>
      </c>
    </row>
    <row r="19" spans="1:7" ht="12.75" customHeight="1">
      <c r="A19" s="13" t="s">
        <v>1609</v>
      </c>
      <c r="B19" s="14" t="s">
        <v>1208</v>
      </c>
      <c r="C19" s="11" t="s">
        <v>1610</v>
      </c>
      <c r="D19" s="11" t="s">
        <v>110</v>
      </c>
      <c r="E19" s="15">
        <v>450000</v>
      </c>
      <c r="F19" s="16">
        <v>431.24</v>
      </c>
      <c r="G19" s="17">
        <v>0.0841</v>
      </c>
    </row>
    <row r="20" spans="1:7" ht="12.75" customHeight="1">
      <c r="A20" s="13" t="s">
        <v>1611</v>
      </c>
      <c r="B20" s="14" t="s">
        <v>640</v>
      </c>
      <c r="C20" s="11" t="s">
        <v>1612</v>
      </c>
      <c r="D20" s="11" t="s">
        <v>110</v>
      </c>
      <c r="E20" s="15">
        <v>400000</v>
      </c>
      <c r="F20" s="16">
        <v>383.46</v>
      </c>
      <c r="G20" s="17">
        <v>0.0748</v>
      </c>
    </row>
    <row r="21" spans="1:7" ht="12.75" customHeight="1">
      <c r="A21" s="13" t="s">
        <v>1613</v>
      </c>
      <c r="B21" s="14" t="s">
        <v>1288</v>
      </c>
      <c r="C21" s="11" t="s">
        <v>1614</v>
      </c>
      <c r="D21" s="11" t="s">
        <v>110</v>
      </c>
      <c r="E21" s="15">
        <v>400000</v>
      </c>
      <c r="F21" s="16">
        <v>383</v>
      </c>
      <c r="G21" s="17">
        <v>0.0747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2132.41</v>
      </c>
      <c r="G22" s="19">
        <v>0.4158</v>
      </c>
    </row>
    <row r="23" spans="1:7" ht="12.75" customHeight="1">
      <c r="A23" s="1"/>
      <c r="B23" s="10" t="s">
        <v>119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1615</v>
      </c>
      <c r="B24" s="14" t="s">
        <v>207</v>
      </c>
      <c r="C24" s="11" t="s">
        <v>1616</v>
      </c>
      <c r="D24" s="11" t="s">
        <v>114</v>
      </c>
      <c r="E24" s="15">
        <v>540000</v>
      </c>
      <c r="F24" s="16">
        <v>513.92</v>
      </c>
      <c r="G24" s="17">
        <v>0.1002</v>
      </c>
    </row>
    <row r="25" spans="1:7" ht="12.75" customHeight="1">
      <c r="A25" s="13" t="s">
        <v>1617</v>
      </c>
      <c r="B25" s="14" t="s">
        <v>1618</v>
      </c>
      <c r="C25" s="11" t="s">
        <v>1619</v>
      </c>
      <c r="D25" s="11" t="s">
        <v>114</v>
      </c>
      <c r="E25" s="15">
        <v>540000</v>
      </c>
      <c r="F25" s="16">
        <v>513.92</v>
      </c>
      <c r="G25" s="17">
        <v>0.1002</v>
      </c>
    </row>
    <row r="26" spans="1:7" ht="12.75" customHeight="1">
      <c r="A26" s="13" t="s">
        <v>1620</v>
      </c>
      <c r="B26" s="14" t="s">
        <v>250</v>
      </c>
      <c r="C26" s="11" t="s">
        <v>1621</v>
      </c>
      <c r="D26" s="11" t="s">
        <v>110</v>
      </c>
      <c r="E26" s="15">
        <v>540000</v>
      </c>
      <c r="F26" s="16">
        <v>513.86</v>
      </c>
      <c r="G26" s="17">
        <v>0.1002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1541.7</v>
      </c>
      <c r="G27" s="19">
        <v>0.3006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3674.11</v>
      </c>
      <c r="G28" s="19">
        <v>0.7164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45.98</v>
      </c>
      <c r="G30" s="17">
        <v>0.009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45.98</v>
      </c>
      <c r="G31" s="19">
        <v>0.009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45.98</v>
      </c>
      <c r="G32" s="19">
        <v>0.009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31.93</v>
      </c>
      <c r="G33" s="19">
        <v>0.0061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5129.76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25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133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901</v>
      </c>
      <c r="B7" s="14" t="s">
        <v>902</v>
      </c>
      <c r="C7" s="11" t="s">
        <v>903</v>
      </c>
      <c r="D7" s="11" t="s">
        <v>623</v>
      </c>
      <c r="E7" s="15">
        <v>410000</v>
      </c>
      <c r="F7" s="16">
        <v>411.95</v>
      </c>
      <c r="G7" s="17">
        <v>0.0944</v>
      </c>
    </row>
    <row r="8" spans="1:7" ht="12.75" customHeight="1">
      <c r="A8" s="13" t="s">
        <v>1058</v>
      </c>
      <c r="B8" s="14" t="s">
        <v>1059</v>
      </c>
      <c r="C8" s="11" t="s">
        <v>1060</v>
      </c>
      <c r="D8" s="11" t="s">
        <v>37</v>
      </c>
      <c r="E8" s="15">
        <v>410000</v>
      </c>
      <c r="F8" s="16">
        <v>411.19</v>
      </c>
      <c r="G8" s="17">
        <v>0.0943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823.14</v>
      </c>
      <c r="G9" s="19">
        <v>0.1887</v>
      </c>
    </row>
    <row r="10" spans="1:7" ht="12.75" customHeight="1">
      <c r="A10" s="1"/>
      <c r="B10" s="20" t="s">
        <v>20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823.14</v>
      </c>
      <c r="G12" s="19">
        <v>0.1887</v>
      </c>
    </row>
    <row r="13" spans="1:7" ht="12.75" customHeight="1">
      <c r="A13" s="1"/>
      <c r="B13" s="10" t="s">
        <v>105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106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1604</v>
      </c>
      <c r="B15" s="14" t="s">
        <v>1605</v>
      </c>
      <c r="C15" s="11" t="s">
        <v>1606</v>
      </c>
      <c r="D15" s="11" t="s">
        <v>118</v>
      </c>
      <c r="E15" s="15">
        <v>450000</v>
      </c>
      <c r="F15" s="16">
        <v>431.43</v>
      </c>
      <c r="G15" s="17">
        <v>0.0989</v>
      </c>
    </row>
    <row r="16" spans="1:7" ht="12.75" customHeight="1">
      <c r="A16" s="13" t="s">
        <v>1607</v>
      </c>
      <c r="B16" s="14" t="s">
        <v>1049</v>
      </c>
      <c r="C16" s="11" t="s">
        <v>1608</v>
      </c>
      <c r="D16" s="11" t="s">
        <v>114</v>
      </c>
      <c r="E16" s="15">
        <v>450000</v>
      </c>
      <c r="F16" s="16">
        <v>431.37</v>
      </c>
      <c r="G16" s="17">
        <v>0.0989</v>
      </c>
    </row>
    <row r="17" spans="1:7" ht="12.75" customHeight="1">
      <c r="A17" s="13" t="s">
        <v>1609</v>
      </c>
      <c r="B17" s="14" t="s">
        <v>1208</v>
      </c>
      <c r="C17" s="11" t="s">
        <v>1610</v>
      </c>
      <c r="D17" s="11" t="s">
        <v>110</v>
      </c>
      <c r="E17" s="15">
        <v>450000</v>
      </c>
      <c r="F17" s="16">
        <v>431.24</v>
      </c>
      <c r="G17" s="17">
        <v>0.0989</v>
      </c>
    </row>
    <row r="18" spans="1:7" ht="12.75" customHeight="1">
      <c r="A18" s="13" t="s">
        <v>1623</v>
      </c>
      <c r="B18" s="14" t="s">
        <v>640</v>
      </c>
      <c r="C18" s="11" t="s">
        <v>1624</v>
      </c>
      <c r="D18" s="11" t="s">
        <v>110</v>
      </c>
      <c r="E18" s="15">
        <v>400000</v>
      </c>
      <c r="F18" s="16">
        <v>383.18</v>
      </c>
      <c r="G18" s="17">
        <v>0.0878</v>
      </c>
    </row>
    <row r="19" spans="1:7" ht="12.75" customHeight="1">
      <c r="A19" s="13" t="s">
        <v>1613</v>
      </c>
      <c r="B19" s="14" t="s">
        <v>1288</v>
      </c>
      <c r="C19" s="11" t="s">
        <v>1614</v>
      </c>
      <c r="D19" s="11" t="s">
        <v>110</v>
      </c>
      <c r="E19" s="15">
        <v>400000</v>
      </c>
      <c r="F19" s="16">
        <v>383</v>
      </c>
      <c r="G19" s="17">
        <v>0.0878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2060.22</v>
      </c>
      <c r="G20" s="19">
        <v>0.4723</v>
      </c>
    </row>
    <row r="21" spans="1:7" ht="12.75" customHeight="1">
      <c r="A21" s="1"/>
      <c r="B21" s="10" t="s">
        <v>119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1615</v>
      </c>
      <c r="B22" s="14" t="s">
        <v>207</v>
      </c>
      <c r="C22" s="11" t="s">
        <v>1616</v>
      </c>
      <c r="D22" s="11" t="s">
        <v>114</v>
      </c>
      <c r="E22" s="15">
        <v>460000</v>
      </c>
      <c r="F22" s="16">
        <v>437.79</v>
      </c>
      <c r="G22" s="17">
        <v>0.1004</v>
      </c>
    </row>
    <row r="23" spans="1:7" ht="12.75" customHeight="1">
      <c r="A23" s="13" t="s">
        <v>1617</v>
      </c>
      <c r="B23" s="14" t="s">
        <v>1618</v>
      </c>
      <c r="C23" s="11" t="s">
        <v>1619</v>
      </c>
      <c r="D23" s="11" t="s">
        <v>114</v>
      </c>
      <c r="E23" s="15">
        <v>460000</v>
      </c>
      <c r="F23" s="16">
        <v>437.79</v>
      </c>
      <c r="G23" s="17">
        <v>0.1004</v>
      </c>
    </row>
    <row r="24" spans="1:7" ht="12.75" customHeight="1">
      <c r="A24" s="13" t="s">
        <v>1620</v>
      </c>
      <c r="B24" s="14" t="s">
        <v>250</v>
      </c>
      <c r="C24" s="11" t="s">
        <v>1621</v>
      </c>
      <c r="D24" s="11" t="s">
        <v>110</v>
      </c>
      <c r="E24" s="15">
        <v>460000</v>
      </c>
      <c r="F24" s="16">
        <v>437.73</v>
      </c>
      <c r="G24" s="17">
        <v>0.1003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1313.31</v>
      </c>
      <c r="G25" s="19">
        <v>0.3011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3373.53</v>
      </c>
      <c r="G26" s="19">
        <v>0.7734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37.99</v>
      </c>
      <c r="G28" s="17">
        <v>0.0087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37.99</v>
      </c>
      <c r="G29" s="19">
        <v>0.0087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37.99</v>
      </c>
      <c r="G30" s="19">
        <v>0.0087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127.50999999999999</v>
      </c>
      <c r="G31" s="19">
        <v>0.0292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4362.17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25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3">
      <selection activeCell="G76" sqref="G7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322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323</v>
      </c>
      <c r="B7" s="14" t="s">
        <v>324</v>
      </c>
      <c r="C7" s="11" t="s">
        <v>325</v>
      </c>
      <c r="D7" s="11" t="s">
        <v>42</v>
      </c>
      <c r="E7" s="15">
        <v>5000000</v>
      </c>
      <c r="F7" s="16">
        <v>5133.42</v>
      </c>
      <c r="G7" s="17">
        <v>0.0575</v>
      </c>
    </row>
    <row r="8" spans="1:7" ht="12.75" customHeight="1">
      <c r="A8" s="13" t="s">
        <v>326</v>
      </c>
      <c r="B8" s="14" t="s">
        <v>327</v>
      </c>
      <c r="C8" s="11" t="s">
        <v>328</v>
      </c>
      <c r="D8" s="11" t="s">
        <v>329</v>
      </c>
      <c r="E8" s="15">
        <v>5000000</v>
      </c>
      <c r="F8" s="16">
        <v>5069.55</v>
      </c>
      <c r="G8" s="17">
        <v>0.0568</v>
      </c>
    </row>
    <row r="9" spans="1:7" ht="12.75" customHeight="1">
      <c r="A9" s="13" t="s">
        <v>330</v>
      </c>
      <c r="B9" s="14" t="s">
        <v>331</v>
      </c>
      <c r="C9" s="11" t="s">
        <v>332</v>
      </c>
      <c r="D9" s="11" t="s">
        <v>333</v>
      </c>
      <c r="E9" s="15">
        <v>3000000</v>
      </c>
      <c r="F9" s="16">
        <v>3037.85</v>
      </c>
      <c r="G9" s="17">
        <v>0.034</v>
      </c>
    </row>
    <row r="10" spans="1:7" ht="12.75" customHeight="1">
      <c r="A10" s="13" t="s">
        <v>334</v>
      </c>
      <c r="B10" s="14" t="s">
        <v>335</v>
      </c>
      <c r="C10" s="11" t="s">
        <v>336</v>
      </c>
      <c r="D10" s="11" t="s">
        <v>37</v>
      </c>
      <c r="E10" s="15">
        <v>2500000</v>
      </c>
      <c r="F10" s="16">
        <v>2741.33</v>
      </c>
      <c r="G10" s="17">
        <v>0.0307</v>
      </c>
    </row>
    <row r="11" spans="1:7" ht="12.75" customHeight="1">
      <c r="A11" s="13" t="s">
        <v>337</v>
      </c>
      <c r="B11" s="14" t="s">
        <v>338</v>
      </c>
      <c r="C11" s="11" t="s">
        <v>339</v>
      </c>
      <c r="D11" s="11" t="s">
        <v>37</v>
      </c>
      <c r="E11" s="15">
        <v>2500000</v>
      </c>
      <c r="F11" s="16">
        <v>2654.89</v>
      </c>
      <c r="G11" s="17">
        <v>0.0297</v>
      </c>
    </row>
    <row r="12" spans="1:7" ht="12.75" customHeight="1">
      <c r="A12" s="13" t="s">
        <v>340</v>
      </c>
      <c r="B12" s="14" t="s">
        <v>341</v>
      </c>
      <c r="C12" s="11" t="s">
        <v>342</v>
      </c>
      <c r="D12" s="11" t="s">
        <v>37</v>
      </c>
      <c r="E12" s="15">
        <v>2500000</v>
      </c>
      <c r="F12" s="16">
        <v>2598.52</v>
      </c>
      <c r="G12" s="17">
        <v>0.0291</v>
      </c>
    </row>
    <row r="13" spans="1:7" ht="12.75" customHeight="1">
      <c r="A13" s="13" t="s">
        <v>343</v>
      </c>
      <c r="B13" s="14" t="s">
        <v>344</v>
      </c>
      <c r="C13" s="11" t="s">
        <v>345</v>
      </c>
      <c r="D13" s="11" t="s">
        <v>37</v>
      </c>
      <c r="E13" s="15">
        <v>2500000</v>
      </c>
      <c r="F13" s="16">
        <v>2583.32</v>
      </c>
      <c r="G13" s="17">
        <v>0.0289</v>
      </c>
    </row>
    <row r="14" spans="1:7" ht="12.75" customHeight="1">
      <c r="A14" s="13" t="s">
        <v>93</v>
      </c>
      <c r="B14" s="14" t="s">
        <v>94</v>
      </c>
      <c r="C14" s="11" t="s">
        <v>95</v>
      </c>
      <c r="D14" s="11" t="s">
        <v>37</v>
      </c>
      <c r="E14" s="15">
        <v>2500000</v>
      </c>
      <c r="F14" s="16">
        <v>2580.04</v>
      </c>
      <c r="G14" s="17">
        <v>0.0289</v>
      </c>
    </row>
    <row r="15" spans="1:7" ht="12.75" customHeight="1">
      <c r="A15" s="13" t="s">
        <v>346</v>
      </c>
      <c r="B15" s="14" t="s">
        <v>347</v>
      </c>
      <c r="C15" s="11" t="s">
        <v>348</v>
      </c>
      <c r="D15" s="11" t="s">
        <v>37</v>
      </c>
      <c r="E15" s="15">
        <v>2500000</v>
      </c>
      <c r="F15" s="16">
        <v>2578.64</v>
      </c>
      <c r="G15" s="17">
        <v>0.0289</v>
      </c>
    </row>
    <row r="16" spans="1:7" ht="12.75" customHeight="1">
      <c r="A16" s="13" t="s">
        <v>349</v>
      </c>
      <c r="B16" s="14" t="s">
        <v>350</v>
      </c>
      <c r="C16" s="11" t="s">
        <v>351</v>
      </c>
      <c r="D16" s="11" t="s">
        <v>37</v>
      </c>
      <c r="E16" s="15">
        <v>2500000</v>
      </c>
      <c r="F16" s="16">
        <v>2551.22</v>
      </c>
      <c r="G16" s="17">
        <v>0.0286</v>
      </c>
    </row>
    <row r="17" spans="1:7" ht="12.75" customHeight="1">
      <c r="A17" s="13" t="s">
        <v>352</v>
      </c>
      <c r="B17" s="14" t="s">
        <v>353</v>
      </c>
      <c r="C17" s="11" t="s">
        <v>354</v>
      </c>
      <c r="D17" s="11" t="s">
        <v>37</v>
      </c>
      <c r="E17" s="15">
        <v>2500000</v>
      </c>
      <c r="F17" s="16">
        <v>2550.98</v>
      </c>
      <c r="G17" s="17">
        <v>0.0286</v>
      </c>
    </row>
    <row r="18" spans="1:7" ht="12.75" customHeight="1">
      <c r="A18" s="13" t="s">
        <v>355</v>
      </c>
      <c r="B18" s="14" t="s">
        <v>356</v>
      </c>
      <c r="C18" s="11" t="s">
        <v>357</v>
      </c>
      <c r="D18" s="11" t="s">
        <v>71</v>
      </c>
      <c r="E18" s="15">
        <v>2500000</v>
      </c>
      <c r="F18" s="16">
        <v>2543.04</v>
      </c>
      <c r="G18" s="17">
        <v>0.0285</v>
      </c>
    </row>
    <row r="19" spans="1:7" ht="12.75" customHeight="1">
      <c r="A19" s="13" t="s">
        <v>358</v>
      </c>
      <c r="B19" s="14" t="s">
        <v>359</v>
      </c>
      <c r="C19" s="11" t="s">
        <v>360</v>
      </c>
      <c r="D19" s="11" t="s">
        <v>37</v>
      </c>
      <c r="E19" s="15">
        <v>2500000</v>
      </c>
      <c r="F19" s="16">
        <v>2542.21</v>
      </c>
      <c r="G19" s="17">
        <v>0.0285</v>
      </c>
    </row>
    <row r="20" spans="1:7" ht="12.75" customHeight="1">
      <c r="A20" s="13" t="s">
        <v>361</v>
      </c>
      <c r="B20" s="14" t="s">
        <v>362</v>
      </c>
      <c r="C20" s="11" t="s">
        <v>363</v>
      </c>
      <c r="D20" s="11" t="s">
        <v>37</v>
      </c>
      <c r="E20" s="15">
        <v>2500000</v>
      </c>
      <c r="F20" s="16">
        <v>2530.7</v>
      </c>
      <c r="G20" s="17">
        <v>0.0284</v>
      </c>
    </row>
    <row r="21" spans="1:7" ht="12.75" customHeight="1">
      <c r="A21" s="13" t="s">
        <v>364</v>
      </c>
      <c r="B21" s="14" t="s">
        <v>1997</v>
      </c>
      <c r="C21" s="11" t="s">
        <v>365</v>
      </c>
      <c r="D21" s="11" t="s">
        <v>19</v>
      </c>
      <c r="E21" s="15">
        <v>2444000</v>
      </c>
      <c r="F21" s="16">
        <v>2523.85</v>
      </c>
      <c r="G21" s="17">
        <v>0.0283</v>
      </c>
    </row>
    <row r="22" spans="1:7" ht="12.75" customHeight="1">
      <c r="A22" s="13" t="s">
        <v>366</v>
      </c>
      <c r="B22" s="14" t="s">
        <v>367</v>
      </c>
      <c r="C22" s="11" t="s">
        <v>368</v>
      </c>
      <c r="D22" s="11" t="s">
        <v>333</v>
      </c>
      <c r="E22" s="15">
        <v>2500000</v>
      </c>
      <c r="F22" s="16">
        <v>2518.13</v>
      </c>
      <c r="G22" s="17">
        <v>0.0282</v>
      </c>
    </row>
    <row r="23" spans="1:7" ht="12.75" customHeight="1">
      <c r="A23" s="13" t="s">
        <v>369</v>
      </c>
      <c r="B23" s="14" t="s">
        <v>370</v>
      </c>
      <c r="C23" s="11" t="s">
        <v>371</v>
      </c>
      <c r="D23" s="11" t="s">
        <v>37</v>
      </c>
      <c r="E23" s="15">
        <v>2500000</v>
      </c>
      <c r="F23" s="16">
        <v>2502.32</v>
      </c>
      <c r="G23" s="17">
        <v>0.028</v>
      </c>
    </row>
    <row r="24" spans="1:7" ht="12.75" customHeight="1">
      <c r="A24" s="13" t="s">
        <v>372</v>
      </c>
      <c r="B24" s="14" t="s">
        <v>373</v>
      </c>
      <c r="C24" s="11" t="s">
        <v>374</v>
      </c>
      <c r="D24" s="11" t="s">
        <v>37</v>
      </c>
      <c r="E24" s="15">
        <v>2500000</v>
      </c>
      <c r="F24" s="16">
        <v>2498.18</v>
      </c>
      <c r="G24" s="17">
        <v>0.028</v>
      </c>
    </row>
    <row r="25" spans="1:7" ht="12.75" customHeight="1">
      <c r="A25" s="13" t="s">
        <v>375</v>
      </c>
      <c r="B25" s="14" t="s">
        <v>376</v>
      </c>
      <c r="C25" s="11" t="s">
        <v>377</v>
      </c>
      <c r="D25" s="11" t="s">
        <v>37</v>
      </c>
      <c r="E25" s="15">
        <v>2000000</v>
      </c>
      <c r="F25" s="16">
        <v>2184.13</v>
      </c>
      <c r="G25" s="17">
        <v>0.0245</v>
      </c>
    </row>
    <row r="26" spans="1:7" ht="12.75" customHeight="1">
      <c r="A26" s="13" t="s">
        <v>378</v>
      </c>
      <c r="B26" s="14" t="s">
        <v>1998</v>
      </c>
      <c r="C26" s="11" t="s">
        <v>379</v>
      </c>
      <c r="D26" s="11" t="s">
        <v>19</v>
      </c>
      <c r="E26" s="15">
        <v>2000000</v>
      </c>
      <c r="F26" s="16">
        <v>2094.13</v>
      </c>
      <c r="G26" s="17">
        <v>0.0235</v>
      </c>
    </row>
    <row r="27" spans="1:7" ht="12.75" customHeight="1">
      <c r="A27" s="13" t="s">
        <v>380</v>
      </c>
      <c r="B27" s="14" t="s">
        <v>381</v>
      </c>
      <c r="C27" s="11" t="s">
        <v>382</v>
      </c>
      <c r="D27" s="11" t="s">
        <v>37</v>
      </c>
      <c r="E27" s="15">
        <v>2000000</v>
      </c>
      <c r="F27" s="16">
        <v>2031.23</v>
      </c>
      <c r="G27" s="17">
        <v>0.0228</v>
      </c>
    </row>
    <row r="28" spans="1:7" ht="12.75" customHeight="1">
      <c r="A28" s="13" t="s">
        <v>383</v>
      </c>
      <c r="B28" s="14" t="s">
        <v>384</v>
      </c>
      <c r="C28" s="11" t="s">
        <v>385</v>
      </c>
      <c r="D28" s="11" t="s">
        <v>37</v>
      </c>
      <c r="E28" s="15">
        <v>1700000</v>
      </c>
      <c r="F28" s="16">
        <v>1715.81</v>
      </c>
      <c r="G28" s="17">
        <v>0.0192</v>
      </c>
    </row>
    <row r="29" spans="1:7" ht="12.75" customHeight="1">
      <c r="A29" s="13" t="s">
        <v>386</v>
      </c>
      <c r="B29" s="14" t="s">
        <v>387</v>
      </c>
      <c r="C29" s="11" t="s">
        <v>388</v>
      </c>
      <c r="D29" s="11" t="s">
        <v>37</v>
      </c>
      <c r="E29" s="15">
        <v>1500000</v>
      </c>
      <c r="F29" s="16">
        <v>1569.19</v>
      </c>
      <c r="G29" s="17">
        <v>0.0176</v>
      </c>
    </row>
    <row r="30" spans="1:7" ht="12.75" customHeight="1">
      <c r="A30" s="13" t="s">
        <v>389</v>
      </c>
      <c r="B30" s="14" t="s">
        <v>390</v>
      </c>
      <c r="C30" s="11" t="s">
        <v>391</v>
      </c>
      <c r="D30" s="11" t="s">
        <v>37</v>
      </c>
      <c r="E30" s="15">
        <v>1500000</v>
      </c>
      <c r="F30" s="16">
        <v>1523.08</v>
      </c>
      <c r="G30" s="17">
        <v>0.0171</v>
      </c>
    </row>
    <row r="31" spans="1:7" ht="12.75" customHeight="1">
      <c r="A31" s="13" t="s">
        <v>392</v>
      </c>
      <c r="B31" s="14" t="s">
        <v>393</v>
      </c>
      <c r="C31" s="11" t="s">
        <v>394</v>
      </c>
      <c r="D31" s="11" t="s">
        <v>37</v>
      </c>
      <c r="E31" s="15">
        <v>1330000</v>
      </c>
      <c r="F31" s="16">
        <v>1347</v>
      </c>
      <c r="G31" s="17">
        <v>0.0151</v>
      </c>
    </row>
    <row r="32" spans="1:7" ht="12.75" customHeight="1">
      <c r="A32" s="13" t="s">
        <v>395</v>
      </c>
      <c r="B32" s="14" t="s">
        <v>396</v>
      </c>
      <c r="C32" s="11" t="s">
        <v>397</v>
      </c>
      <c r="D32" s="11" t="s">
        <v>37</v>
      </c>
      <c r="E32" s="15">
        <v>1250000</v>
      </c>
      <c r="F32" s="16">
        <v>1266.92</v>
      </c>
      <c r="G32" s="17">
        <v>0.0142</v>
      </c>
    </row>
    <row r="33" spans="1:7" ht="12.75" customHeight="1">
      <c r="A33" s="13" t="s">
        <v>398</v>
      </c>
      <c r="B33" s="14" t="s">
        <v>1999</v>
      </c>
      <c r="C33" s="11" t="s">
        <v>399</v>
      </c>
      <c r="D33" s="11" t="s">
        <v>19</v>
      </c>
      <c r="E33" s="15">
        <v>1200000</v>
      </c>
      <c r="F33" s="16">
        <v>1250.66</v>
      </c>
      <c r="G33" s="17">
        <v>0.014</v>
      </c>
    </row>
    <row r="34" spans="1:7" ht="12.75" customHeight="1">
      <c r="A34" s="13" t="s">
        <v>400</v>
      </c>
      <c r="B34" s="14" t="s">
        <v>401</v>
      </c>
      <c r="C34" s="11" t="s">
        <v>402</v>
      </c>
      <c r="D34" s="11" t="s">
        <v>37</v>
      </c>
      <c r="E34" s="15">
        <v>1040000</v>
      </c>
      <c r="F34" s="16">
        <v>1086.26</v>
      </c>
      <c r="G34" s="17">
        <v>0.0122</v>
      </c>
    </row>
    <row r="35" spans="1:7" ht="12.75" customHeight="1">
      <c r="A35" s="13" t="s">
        <v>403</v>
      </c>
      <c r="B35" s="14" t="s">
        <v>2000</v>
      </c>
      <c r="C35" s="11" t="s">
        <v>404</v>
      </c>
      <c r="D35" s="11" t="s">
        <v>19</v>
      </c>
      <c r="E35" s="15">
        <v>1000000</v>
      </c>
      <c r="F35" s="16">
        <v>1037.44</v>
      </c>
      <c r="G35" s="17">
        <v>0.0116</v>
      </c>
    </row>
    <row r="36" spans="1:7" ht="12.75" customHeight="1">
      <c r="A36" s="13" t="s">
        <v>405</v>
      </c>
      <c r="B36" s="14" t="s">
        <v>406</v>
      </c>
      <c r="C36" s="11" t="s">
        <v>407</v>
      </c>
      <c r="D36" s="11" t="s">
        <v>37</v>
      </c>
      <c r="E36" s="15">
        <v>1000000</v>
      </c>
      <c r="F36" s="16">
        <v>1034.29</v>
      </c>
      <c r="G36" s="17">
        <v>0.0116</v>
      </c>
    </row>
    <row r="37" spans="1:7" ht="12.75" customHeight="1">
      <c r="A37" s="13" t="s">
        <v>408</v>
      </c>
      <c r="B37" s="14" t="s">
        <v>409</v>
      </c>
      <c r="C37" s="11" t="s">
        <v>410</v>
      </c>
      <c r="D37" s="11" t="s">
        <v>42</v>
      </c>
      <c r="E37" s="15">
        <v>1000000</v>
      </c>
      <c r="F37" s="16">
        <v>1023.83</v>
      </c>
      <c r="G37" s="17">
        <v>0.0115</v>
      </c>
    </row>
    <row r="38" spans="1:7" ht="12.75" customHeight="1">
      <c r="A38" s="13" t="s">
        <v>411</v>
      </c>
      <c r="B38" s="14" t="s">
        <v>412</v>
      </c>
      <c r="C38" s="11" t="s">
        <v>413</v>
      </c>
      <c r="D38" s="11" t="s">
        <v>37</v>
      </c>
      <c r="E38" s="15">
        <v>1000000</v>
      </c>
      <c r="F38" s="16">
        <v>1019.17</v>
      </c>
      <c r="G38" s="17">
        <v>0.0114</v>
      </c>
    </row>
    <row r="39" spans="1:7" ht="12.75" customHeight="1">
      <c r="A39" s="13" t="s">
        <v>414</v>
      </c>
      <c r="B39" s="14" t="s">
        <v>415</v>
      </c>
      <c r="C39" s="11" t="s">
        <v>416</v>
      </c>
      <c r="D39" s="11" t="s">
        <v>417</v>
      </c>
      <c r="E39" s="15">
        <v>1000000</v>
      </c>
      <c r="F39" s="16">
        <v>1004.2</v>
      </c>
      <c r="G39" s="17">
        <v>0.0113</v>
      </c>
    </row>
    <row r="40" spans="1:7" ht="12.75" customHeight="1">
      <c r="A40" s="13" t="s">
        <v>418</v>
      </c>
      <c r="B40" s="14" t="s">
        <v>1998</v>
      </c>
      <c r="C40" s="11" t="s">
        <v>419</v>
      </c>
      <c r="D40" s="11" t="s">
        <v>19</v>
      </c>
      <c r="E40" s="15">
        <v>821000</v>
      </c>
      <c r="F40" s="16">
        <v>844.25</v>
      </c>
      <c r="G40" s="17">
        <v>0.0095</v>
      </c>
    </row>
    <row r="41" spans="1:7" ht="12.75" customHeight="1">
      <c r="A41" s="13" t="s">
        <v>420</v>
      </c>
      <c r="B41" s="14" t="s">
        <v>421</v>
      </c>
      <c r="C41" s="11" t="s">
        <v>422</v>
      </c>
      <c r="D41" s="11" t="s">
        <v>37</v>
      </c>
      <c r="E41" s="15">
        <v>700000</v>
      </c>
      <c r="F41" s="16">
        <v>724.74</v>
      </c>
      <c r="G41" s="17">
        <v>0.0081</v>
      </c>
    </row>
    <row r="42" spans="1:7" ht="12.75" customHeight="1">
      <c r="A42" s="13" t="s">
        <v>423</v>
      </c>
      <c r="B42" s="14" t="s">
        <v>424</v>
      </c>
      <c r="C42" s="11" t="s">
        <v>425</v>
      </c>
      <c r="D42" s="11" t="s">
        <v>71</v>
      </c>
      <c r="E42" s="15">
        <v>500000</v>
      </c>
      <c r="F42" s="16">
        <v>575.41</v>
      </c>
      <c r="G42" s="17">
        <v>0.0064</v>
      </c>
    </row>
    <row r="43" spans="1:7" ht="12.75" customHeight="1">
      <c r="A43" s="13" t="s">
        <v>426</v>
      </c>
      <c r="B43" s="14" t="s">
        <v>2001</v>
      </c>
      <c r="C43" s="11" t="s">
        <v>427</v>
      </c>
      <c r="D43" s="11" t="s">
        <v>19</v>
      </c>
      <c r="E43" s="15">
        <v>500000</v>
      </c>
      <c r="F43" s="16">
        <v>509.06</v>
      </c>
      <c r="G43" s="17">
        <v>0.0057</v>
      </c>
    </row>
    <row r="44" spans="1:7" ht="12.75" customHeight="1">
      <c r="A44" s="13" t="s">
        <v>428</v>
      </c>
      <c r="B44" s="14" t="s">
        <v>429</v>
      </c>
      <c r="C44" s="11" t="s">
        <v>430</v>
      </c>
      <c r="D44" s="11" t="s">
        <v>37</v>
      </c>
      <c r="E44" s="15">
        <v>500000</v>
      </c>
      <c r="F44" s="16">
        <v>502.82</v>
      </c>
      <c r="G44" s="17">
        <v>0.0056</v>
      </c>
    </row>
    <row r="45" spans="1:7" ht="12.75" customHeight="1">
      <c r="A45" s="13" t="s">
        <v>431</v>
      </c>
      <c r="B45" s="14" t="s">
        <v>432</v>
      </c>
      <c r="C45" s="11" t="s">
        <v>433</v>
      </c>
      <c r="D45" s="11" t="s">
        <v>329</v>
      </c>
      <c r="E45" s="15">
        <v>500000</v>
      </c>
      <c r="F45" s="16">
        <v>500</v>
      </c>
      <c r="G45" s="17">
        <v>0.0056</v>
      </c>
    </row>
    <row r="46" spans="1:7" ht="12.75" customHeight="1">
      <c r="A46" s="13" t="s">
        <v>434</v>
      </c>
      <c r="B46" s="14" t="s">
        <v>435</v>
      </c>
      <c r="C46" s="11" t="s">
        <v>436</v>
      </c>
      <c r="D46" s="11" t="s">
        <v>37</v>
      </c>
      <c r="E46" s="15">
        <v>430000</v>
      </c>
      <c r="F46" s="16">
        <v>437.46</v>
      </c>
      <c r="G46" s="17">
        <v>0.0049</v>
      </c>
    </row>
    <row r="47" spans="1:7" ht="12.75" customHeight="1">
      <c r="A47" s="13" t="s">
        <v>437</v>
      </c>
      <c r="B47" s="14" t="s">
        <v>438</v>
      </c>
      <c r="C47" s="11" t="s">
        <v>439</v>
      </c>
      <c r="D47" s="11" t="s">
        <v>329</v>
      </c>
      <c r="E47" s="15">
        <v>400000</v>
      </c>
      <c r="F47" s="16">
        <v>401.38</v>
      </c>
      <c r="G47" s="17">
        <v>0.0045</v>
      </c>
    </row>
    <row r="48" spans="1:7" ht="12.75" customHeight="1">
      <c r="A48" s="13" t="s">
        <v>440</v>
      </c>
      <c r="B48" s="14" t="s">
        <v>441</v>
      </c>
      <c r="C48" s="11" t="s">
        <v>442</v>
      </c>
      <c r="D48" s="11" t="s">
        <v>37</v>
      </c>
      <c r="E48" s="15">
        <v>310000</v>
      </c>
      <c r="F48" s="16">
        <v>314.38</v>
      </c>
      <c r="G48" s="17">
        <v>0.0035</v>
      </c>
    </row>
    <row r="49" spans="1:7" ht="12.75" customHeight="1">
      <c r="A49" s="13" t="s">
        <v>443</v>
      </c>
      <c r="B49" s="14" t="s">
        <v>444</v>
      </c>
      <c r="C49" s="11" t="s">
        <v>445</v>
      </c>
      <c r="D49" s="11" t="s">
        <v>37</v>
      </c>
      <c r="E49" s="15">
        <v>300000</v>
      </c>
      <c r="F49" s="16">
        <v>306.4</v>
      </c>
      <c r="G49" s="17">
        <v>0.0034</v>
      </c>
    </row>
    <row r="50" spans="1:7" ht="12.75" customHeight="1">
      <c r="A50" s="13" t="s">
        <v>446</v>
      </c>
      <c r="B50" s="14" t="s">
        <v>447</v>
      </c>
      <c r="C50" s="11" t="s">
        <v>448</v>
      </c>
      <c r="D50" s="11" t="s">
        <v>37</v>
      </c>
      <c r="E50" s="15">
        <v>300000</v>
      </c>
      <c r="F50" s="16">
        <v>305.57</v>
      </c>
      <c r="G50" s="17">
        <v>0.0034</v>
      </c>
    </row>
    <row r="51" spans="1:7" ht="12.75" customHeight="1">
      <c r="A51" s="13" t="s">
        <v>449</v>
      </c>
      <c r="B51" s="14" t="s">
        <v>2002</v>
      </c>
      <c r="C51" s="11" t="s">
        <v>450</v>
      </c>
      <c r="D51" s="11" t="s">
        <v>19</v>
      </c>
      <c r="E51" s="15">
        <v>276000</v>
      </c>
      <c r="F51" s="16">
        <v>284.44</v>
      </c>
      <c r="G51" s="17">
        <v>0.0032</v>
      </c>
    </row>
    <row r="52" spans="1:7" ht="12.75" customHeight="1">
      <c r="A52" s="13" t="s">
        <v>451</v>
      </c>
      <c r="B52" s="14" t="s">
        <v>2003</v>
      </c>
      <c r="C52" s="11" t="s">
        <v>452</v>
      </c>
      <c r="D52" s="11" t="s">
        <v>19</v>
      </c>
      <c r="E52" s="15">
        <v>276000</v>
      </c>
      <c r="F52" s="16">
        <v>282.74</v>
      </c>
      <c r="G52" s="17">
        <v>0.0032</v>
      </c>
    </row>
    <row r="53" spans="1:7" ht="12.75" customHeight="1">
      <c r="A53" s="13" t="s">
        <v>34</v>
      </c>
      <c r="B53" s="14" t="s">
        <v>35</v>
      </c>
      <c r="C53" s="11" t="s">
        <v>36</v>
      </c>
      <c r="D53" s="11" t="s">
        <v>37</v>
      </c>
      <c r="E53" s="15">
        <v>200000</v>
      </c>
      <c r="F53" s="16">
        <v>212.48</v>
      </c>
      <c r="G53" s="17">
        <v>0.0024</v>
      </c>
    </row>
    <row r="54" spans="1:7" ht="12.75" customHeight="1">
      <c r="A54" s="13" t="s">
        <v>453</v>
      </c>
      <c r="B54" s="14" t="s">
        <v>1997</v>
      </c>
      <c r="C54" s="11" t="s">
        <v>454</v>
      </c>
      <c r="D54" s="11" t="s">
        <v>19</v>
      </c>
      <c r="E54" s="15">
        <v>178000</v>
      </c>
      <c r="F54" s="16">
        <v>184.8</v>
      </c>
      <c r="G54" s="17">
        <v>0.0021</v>
      </c>
    </row>
    <row r="55" spans="1:7" ht="12.75" customHeight="1">
      <c r="A55" s="13" t="s">
        <v>455</v>
      </c>
      <c r="B55" s="14" t="s">
        <v>456</v>
      </c>
      <c r="C55" s="11" t="s">
        <v>457</v>
      </c>
      <c r="D55" s="11" t="s">
        <v>37</v>
      </c>
      <c r="E55" s="15">
        <v>130000</v>
      </c>
      <c r="F55" s="16">
        <v>136.46</v>
      </c>
      <c r="G55" s="17">
        <v>0.0015</v>
      </c>
    </row>
    <row r="56" spans="1:7" ht="12.75" customHeight="1">
      <c r="A56" s="13" t="s">
        <v>458</v>
      </c>
      <c r="B56" s="14" t="s">
        <v>459</v>
      </c>
      <c r="C56" s="11" t="s">
        <v>460</v>
      </c>
      <c r="D56" s="11" t="s">
        <v>461</v>
      </c>
      <c r="E56" s="15">
        <v>135000</v>
      </c>
      <c r="F56" s="16">
        <v>136.05</v>
      </c>
      <c r="G56" s="17">
        <v>0.0015</v>
      </c>
    </row>
    <row r="57" spans="1:7" ht="12.75" customHeight="1">
      <c r="A57" s="13" t="s">
        <v>462</v>
      </c>
      <c r="B57" s="14" t="s">
        <v>459</v>
      </c>
      <c r="C57" s="11" t="s">
        <v>463</v>
      </c>
      <c r="D57" s="11" t="s">
        <v>461</v>
      </c>
      <c r="E57" s="15">
        <v>135000</v>
      </c>
      <c r="F57" s="16">
        <v>135.63</v>
      </c>
      <c r="G57" s="17">
        <v>0.0015</v>
      </c>
    </row>
    <row r="58" spans="1:7" ht="12.75" customHeight="1">
      <c r="A58" s="13" t="s">
        <v>464</v>
      </c>
      <c r="B58" s="14" t="s">
        <v>459</v>
      </c>
      <c r="C58" s="11" t="s">
        <v>465</v>
      </c>
      <c r="D58" s="11" t="s">
        <v>461</v>
      </c>
      <c r="E58" s="15">
        <v>135000</v>
      </c>
      <c r="F58" s="16">
        <v>135.24</v>
      </c>
      <c r="G58" s="17">
        <v>0.0015</v>
      </c>
    </row>
    <row r="59" spans="1:7" ht="12.75" customHeight="1">
      <c r="A59" s="13" t="s">
        <v>466</v>
      </c>
      <c r="B59" s="14" t="s">
        <v>467</v>
      </c>
      <c r="C59" s="11" t="s">
        <v>468</v>
      </c>
      <c r="D59" s="11" t="s">
        <v>71</v>
      </c>
      <c r="E59" s="15">
        <v>100000</v>
      </c>
      <c r="F59" s="16">
        <v>101.68</v>
      </c>
      <c r="G59" s="17">
        <v>0.0011</v>
      </c>
    </row>
    <row r="60" spans="1:7" ht="12.75" customHeight="1">
      <c r="A60" s="13" t="s">
        <v>469</v>
      </c>
      <c r="B60" s="14" t="s">
        <v>1999</v>
      </c>
      <c r="C60" s="11" t="s">
        <v>470</v>
      </c>
      <c r="D60" s="11" t="s">
        <v>19</v>
      </c>
      <c r="E60" s="15">
        <v>76000</v>
      </c>
      <c r="F60" s="16">
        <v>78.76</v>
      </c>
      <c r="G60" s="17">
        <v>0.0009</v>
      </c>
    </row>
    <row r="61" spans="1:7" ht="12.75" customHeight="1">
      <c r="A61" s="13" t="s">
        <v>471</v>
      </c>
      <c r="B61" s="14" t="s">
        <v>2004</v>
      </c>
      <c r="C61" s="11" t="s">
        <v>472</v>
      </c>
      <c r="D61" s="11" t="s">
        <v>19</v>
      </c>
      <c r="E61" s="15">
        <v>100</v>
      </c>
      <c r="F61" s="16">
        <v>0.11</v>
      </c>
      <c r="G61" s="31" t="s">
        <v>473</v>
      </c>
    </row>
    <row r="62" spans="1:7" ht="12.7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80035.39</v>
      </c>
      <c r="G62" s="19">
        <v>0.8967</v>
      </c>
    </row>
    <row r="63" spans="1:7" ht="12.75" customHeight="1">
      <c r="A63" s="1"/>
      <c r="B63" s="10" t="s">
        <v>20</v>
      </c>
      <c r="C63" s="11" t="s">
        <v>1</v>
      </c>
      <c r="D63" s="11" t="s">
        <v>1</v>
      </c>
      <c r="E63" s="11" t="s">
        <v>1</v>
      </c>
      <c r="F63" s="1"/>
      <c r="G63" s="12" t="s">
        <v>1</v>
      </c>
    </row>
    <row r="64" spans="1:7" ht="12.75" customHeight="1">
      <c r="A64" s="13" t="s">
        <v>474</v>
      </c>
      <c r="B64" s="14" t="s">
        <v>475</v>
      </c>
      <c r="C64" s="11" t="s">
        <v>476</v>
      </c>
      <c r="D64" s="11" t="s">
        <v>37</v>
      </c>
      <c r="E64" s="15">
        <v>150000</v>
      </c>
      <c r="F64" s="16">
        <v>152.55</v>
      </c>
      <c r="G64" s="17">
        <v>0.0017</v>
      </c>
    </row>
    <row r="65" spans="1:7" ht="12.7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152.55</v>
      </c>
      <c r="G65" s="19">
        <v>0.0017</v>
      </c>
    </row>
    <row r="66" spans="1:7" ht="12.7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80187.94</v>
      </c>
      <c r="G66" s="19">
        <v>0.8984</v>
      </c>
    </row>
    <row r="67" spans="1:7" ht="12.75" customHeight="1">
      <c r="A67" s="1"/>
      <c r="B67" s="10" t="s">
        <v>22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75" customHeight="1">
      <c r="A68" s="13" t="s">
        <v>23</v>
      </c>
      <c r="B68" s="14" t="s">
        <v>24</v>
      </c>
      <c r="C68" s="11" t="s">
        <v>1</v>
      </c>
      <c r="D68" s="11" t="s">
        <v>25</v>
      </c>
      <c r="E68" s="15"/>
      <c r="F68" s="16">
        <v>174.94</v>
      </c>
      <c r="G68" s="17">
        <v>0.002</v>
      </c>
    </row>
    <row r="69" spans="1:7" ht="12.75" customHeight="1">
      <c r="A69" s="1"/>
      <c r="B69" s="10" t="s">
        <v>13</v>
      </c>
      <c r="C69" s="11" t="s">
        <v>1</v>
      </c>
      <c r="D69" s="11" t="s">
        <v>1</v>
      </c>
      <c r="E69" s="11" t="s">
        <v>1</v>
      </c>
      <c r="F69" s="18">
        <v>174.94</v>
      </c>
      <c r="G69" s="19">
        <v>0.002</v>
      </c>
    </row>
    <row r="70" spans="1:7" ht="12.75" customHeight="1">
      <c r="A70" s="1"/>
      <c r="B70" s="20" t="s">
        <v>14</v>
      </c>
      <c r="C70" s="21" t="s">
        <v>1</v>
      </c>
      <c r="D70" s="22" t="s">
        <v>1</v>
      </c>
      <c r="E70" s="21" t="s">
        <v>1</v>
      </c>
      <c r="F70" s="18">
        <v>174.94</v>
      </c>
      <c r="G70" s="19">
        <v>0.002</v>
      </c>
    </row>
    <row r="71" spans="1:7" ht="12.75" customHeight="1">
      <c r="A71" s="1"/>
      <c r="B71" s="20" t="s">
        <v>26</v>
      </c>
      <c r="C71" s="11" t="s">
        <v>1</v>
      </c>
      <c r="D71" s="22" t="s">
        <v>1</v>
      </c>
      <c r="E71" s="11" t="s">
        <v>1</v>
      </c>
      <c r="F71" s="25">
        <v>8893.89</v>
      </c>
      <c r="G71" s="19">
        <v>0.09960000000000001</v>
      </c>
    </row>
    <row r="72" spans="1:7" ht="12.75" customHeight="1">
      <c r="A72" s="1"/>
      <c r="B72" s="26" t="s">
        <v>27</v>
      </c>
      <c r="C72" s="27" t="s">
        <v>1</v>
      </c>
      <c r="D72" s="27" t="s">
        <v>1</v>
      </c>
      <c r="E72" s="27" t="s">
        <v>1</v>
      </c>
      <c r="F72" s="28">
        <v>89256.77</v>
      </c>
      <c r="G72" s="29">
        <v>1</v>
      </c>
    </row>
    <row r="73" spans="1:7" ht="12.75" customHeight="1">
      <c r="A73" s="1"/>
      <c r="B73" s="4" t="s">
        <v>1</v>
      </c>
      <c r="C73" s="1"/>
      <c r="D73" s="1"/>
      <c r="E73" s="1"/>
      <c r="F73" s="1"/>
      <c r="G73" s="1"/>
    </row>
    <row r="74" spans="1:7" ht="12.75" customHeight="1">
      <c r="A74" s="1"/>
      <c r="B74" s="2" t="s">
        <v>477</v>
      </c>
      <c r="C74" s="1"/>
      <c r="D74" s="1"/>
      <c r="E74" s="1"/>
      <c r="F74" s="1"/>
      <c r="G74" s="1"/>
    </row>
    <row r="75" spans="1:7" ht="12.75" customHeight="1">
      <c r="A75" s="1"/>
      <c r="B75" s="2" t="s">
        <v>28</v>
      </c>
      <c r="C75" s="1"/>
      <c r="D75" s="1"/>
      <c r="E75" s="1"/>
      <c r="F75" s="1"/>
      <c r="G75" s="1"/>
    </row>
    <row r="76" spans="1:7" ht="12.75" customHeight="1">
      <c r="A76" s="1"/>
      <c r="B76" s="2" t="s">
        <v>133</v>
      </c>
      <c r="C76" s="1"/>
      <c r="D76" s="1"/>
      <c r="E76" s="1"/>
      <c r="F76" s="1"/>
      <c r="G76" s="1"/>
    </row>
    <row r="77" spans="1:7" ht="12.75" customHeight="1">
      <c r="A77" s="1"/>
      <c r="B77" s="2" t="s">
        <v>478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  <row r="79" spans="1:7" ht="12.75" customHeight="1">
      <c r="A79" s="1"/>
      <c r="B79" s="2" t="s">
        <v>1</v>
      </c>
      <c r="C79" s="1"/>
      <c r="D79" s="1"/>
      <c r="E79" s="1"/>
      <c r="F79" s="1"/>
      <c r="G7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1625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901</v>
      </c>
      <c r="B7" s="14" t="s">
        <v>902</v>
      </c>
      <c r="C7" s="11" t="s">
        <v>903</v>
      </c>
      <c r="D7" s="11" t="s">
        <v>623</v>
      </c>
      <c r="E7" s="15">
        <v>300000</v>
      </c>
      <c r="F7" s="16">
        <v>301.43</v>
      </c>
      <c r="G7" s="17">
        <v>0.0952</v>
      </c>
    </row>
    <row r="8" spans="1:7" ht="12.75" customHeight="1">
      <c r="A8" s="13" t="s">
        <v>1066</v>
      </c>
      <c r="B8" s="14" t="s">
        <v>1067</v>
      </c>
      <c r="C8" s="11" t="s">
        <v>1068</v>
      </c>
      <c r="D8" s="11" t="s">
        <v>46</v>
      </c>
      <c r="E8" s="15">
        <v>300000</v>
      </c>
      <c r="F8" s="16">
        <v>301.06</v>
      </c>
      <c r="G8" s="17">
        <v>0.0951</v>
      </c>
    </row>
    <row r="9" spans="1:7" ht="12.75" customHeight="1">
      <c r="A9" s="13" t="s">
        <v>1602</v>
      </c>
      <c r="B9" s="14" t="s">
        <v>381</v>
      </c>
      <c r="C9" s="11" t="s">
        <v>1603</v>
      </c>
      <c r="D9" s="11" t="s">
        <v>37</v>
      </c>
      <c r="E9" s="15">
        <v>225000</v>
      </c>
      <c r="F9" s="16">
        <v>225.91</v>
      </c>
      <c r="G9" s="17">
        <v>0.0714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828.4</v>
      </c>
      <c r="G10" s="19">
        <v>0.2617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828.4</v>
      </c>
      <c r="G13" s="19">
        <v>0.2617</v>
      </c>
    </row>
    <row r="14" spans="1:7" ht="12.75" customHeight="1">
      <c r="A14" s="1"/>
      <c r="B14" s="10" t="s">
        <v>105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106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1609</v>
      </c>
      <c r="B16" s="14" t="s">
        <v>1208</v>
      </c>
      <c r="C16" s="11" t="s">
        <v>1610</v>
      </c>
      <c r="D16" s="11" t="s">
        <v>110</v>
      </c>
      <c r="E16" s="15">
        <v>300000</v>
      </c>
      <c r="F16" s="16">
        <v>287.49</v>
      </c>
      <c r="G16" s="17">
        <v>0.0908</v>
      </c>
    </row>
    <row r="17" spans="1:7" ht="12.75" customHeight="1">
      <c r="A17" s="13" t="s">
        <v>1623</v>
      </c>
      <c r="B17" s="14" t="s">
        <v>640</v>
      </c>
      <c r="C17" s="11" t="s">
        <v>1624</v>
      </c>
      <c r="D17" s="11" t="s">
        <v>110</v>
      </c>
      <c r="E17" s="15">
        <v>300000</v>
      </c>
      <c r="F17" s="16">
        <v>287.39</v>
      </c>
      <c r="G17" s="17">
        <v>0.0908</v>
      </c>
    </row>
    <row r="18" spans="1:7" ht="12.75" customHeight="1">
      <c r="A18" s="13" t="s">
        <v>1613</v>
      </c>
      <c r="B18" s="14" t="s">
        <v>1288</v>
      </c>
      <c r="C18" s="11" t="s">
        <v>1614</v>
      </c>
      <c r="D18" s="11" t="s">
        <v>110</v>
      </c>
      <c r="E18" s="15">
        <v>300000</v>
      </c>
      <c r="F18" s="16">
        <v>287.25</v>
      </c>
      <c r="G18" s="17">
        <v>0.0908</v>
      </c>
    </row>
    <row r="19" spans="1:7" ht="12.75" customHeight="1">
      <c r="A19" s="13" t="s">
        <v>1626</v>
      </c>
      <c r="B19" s="14" t="s">
        <v>1049</v>
      </c>
      <c r="C19" s="11" t="s">
        <v>1627</v>
      </c>
      <c r="D19" s="11" t="s">
        <v>114</v>
      </c>
      <c r="E19" s="15">
        <v>300000</v>
      </c>
      <c r="F19" s="16">
        <v>287</v>
      </c>
      <c r="G19" s="17">
        <v>0.0907</v>
      </c>
    </row>
    <row r="20" spans="1:7" ht="12.75" customHeight="1">
      <c r="A20" s="13" t="s">
        <v>1628</v>
      </c>
      <c r="B20" s="14" t="s">
        <v>1629</v>
      </c>
      <c r="C20" s="11" t="s">
        <v>1630</v>
      </c>
      <c r="D20" s="11" t="s">
        <v>114</v>
      </c>
      <c r="E20" s="15">
        <v>300000</v>
      </c>
      <c r="F20" s="16">
        <v>286.39</v>
      </c>
      <c r="G20" s="17">
        <v>0.0905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1435.52</v>
      </c>
      <c r="G21" s="19">
        <v>0.4536</v>
      </c>
    </row>
    <row r="22" spans="1:7" ht="12.75" customHeight="1">
      <c r="A22" s="1"/>
      <c r="B22" s="10" t="s">
        <v>119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1620</v>
      </c>
      <c r="B23" s="14" t="s">
        <v>250</v>
      </c>
      <c r="C23" s="11" t="s">
        <v>1621</v>
      </c>
      <c r="D23" s="11" t="s">
        <v>110</v>
      </c>
      <c r="E23" s="15">
        <v>300000</v>
      </c>
      <c r="F23" s="16">
        <v>285.48</v>
      </c>
      <c r="G23" s="17">
        <v>0.0902</v>
      </c>
    </row>
    <row r="24" spans="1:7" ht="12.75" customHeight="1">
      <c r="A24" s="13" t="s">
        <v>1631</v>
      </c>
      <c r="B24" s="14" t="s">
        <v>1618</v>
      </c>
      <c r="C24" s="11" t="s">
        <v>1632</v>
      </c>
      <c r="D24" s="11" t="s">
        <v>114</v>
      </c>
      <c r="E24" s="15">
        <v>300000</v>
      </c>
      <c r="F24" s="16">
        <v>284.9</v>
      </c>
      <c r="G24" s="17">
        <v>0.09</v>
      </c>
    </row>
    <row r="25" spans="1:7" ht="12.75" customHeight="1">
      <c r="A25" s="13" t="s">
        <v>1633</v>
      </c>
      <c r="B25" s="14" t="s">
        <v>207</v>
      </c>
      <c r="C25" s="11" t="s">
        <v>1634</v>
      </c>
      <c r="D25" s="11" t="s">
        <v>114</v>
      </c>
      <c r="E25" s="15">
        <v>300000</v>
      </c>
      <c r="F25" s="16">
        <v>284.9</v>
      </c>
      <c r="G25" s="17">
        <v>0.09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855.28</v>
      </c>
      <c r="G26" s="19">
        <v>0.2702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2290.8</v>
      </c>
      <c r="G27" s="19">
        <v>0.7238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19.99</v>
      </c>
      <c r="G29" s="17">
        <v>0.0063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19.99</v>
      </c>
      <c r="G30" s="19">
        <v>0.0063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19.99</v>
      </c>
      <c r="G31" s="19">
        <v>0.0063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25.75</v>
      </c>
      <c r="G32" s="19">
        <v>0.0082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3164.94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901</v>
      </c>
      <c r="B7" s="14" t="s">
        <v>902</v>
      </c>
      <c r="C7" s="11" t="s">
        <v>903</v>
      </c>
      <c r="D7" s="11" t="s">
        <v>623</v>
      </c>
      <c r="E7" s="15">
        <v>370000</v>
      </c>
      <c r="F7" s="16">
        <v>371.76</v>
      </c>
      <c r="G7" s="17">
        <v>0.0961</v>
      </c>
    </row>
    <row r="8" spans="1:7" ht="12.75" customHeight="1">
      <c r="A8" s="13" t="s">
        <v>1066</v>
      </c>
      <c r="B8" s="14" t="s">
        <v>1067</v>
      </c>
      <c r="C8" s="11" t="s">
        <v>1068</v>
      </c>
      <c r="D8" s="11" t="s">
        <v>46</v>
      </c>
      <c r="E8" s="15">
        <v>370000</v>
      </c>
      <c r="F8" s="16">
        <v>371.31</v>
      </c>
      <c r="G8" s="17">
        <v>0.096</v>
      </c>
    </row>
    <row r="9" spans="1:7" ht="12.75" customHeight="1">
      <c r="A9" s="13" t="s">
        <v>993</v>
      </c>
      <c r="B9" s="14" t="s">
        <v>994</v>
      </c>
      <c r="C9" s="11" t="s">
        <v>995</v>
      </c>
      <c r="D9" s="11" t="s">
        <v>37</v>
      </c>
      <c r="E9" s="15">
        <v>200000</v>
      </c>
      <c r="F9" s="16">
        <v>201.17</v>
      </c>
      <c r="G9" s="17">
        <v>0.052</v>
      </c>
    </row>
    <row r="10" spans="1:7" ht="12.75" customHeight="1">
      <c r="A10" s="13" t="s">
        <v>1602</v>
      </c>
      <c r="B10" s="14" t="s">
        <v>381</v>
      </c>
      <c r="C10" s="11" t="s">
        <v>1603</v>
      </c>
      <c r="D10" s="11" t="s">
        <v>37</v>
      </c>
      <c r="E10" s="15">
        <v>200000</v>
      </c>
      <c r="F10" s="16">
        <v>200.81</v>
      </c>
      <c r="G10" s="17">
        <v>0.0519</v>
      </c>
    </row>
    <row r="11" spans="1:7" ht="12.75" customHeight="1">
      <c r="A11" s="13" t="s">
        <v>1636</v>
      </c>
      <c r="B11" s="14" t="s">
        <v>1637</v>
      </c>
      <c r="C11" s="11" t="s">
        <v>1638</v>
      </c>
      <c r="D11" s="11" t="s">
        <v>37</v>
      </c>
      <c r="E11" s="15">
        <v>50000</v>
      </c>
      <c r="F11" s="16">
        <v>50.67</v>
      </c>
      <c r="G11" s="17">
        <v>0.0131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1195.72</v>
      </c>
      <c r="G12" s="19">
        <v>0.3091</v>
      </c>
    </row>
    <row r="13" spans="1:7" ht="12.7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1195.72</v>
      </c>
      <c r="G15" s="19">
        <v>0.3091</v>
      </c>
    </row>
    <row r="16" spans="1:7" ht="12.75" customHeight="1">
      <c r="A16" s="1"/>
      <c r="B16" s="10" t="s">
        <v>105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106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1628</v>
      </c>
      <c r="B18" s="14" t="s">
        <v>1629</v>
      </c>
      <c r="C18" s="11" t="s">
        <v>1630</v>
      </c>
      <c r="D18" s="11" t="s">
        <v>114</v>
      </c>
      <c r="E18" s="15">
        <v>400000</v>
      </c>
      <c r="F18" s="16">
        <v>381.86</v>
      </c>
      <c r="G18" s="17">
        <v>0.0987</v>
      </c>
    </row>
    <row r="19" spans="1:7" ht="12.75" customHeight="1">
      <c r="A19" s="13" t="s">
        <v>1639</v>
      </c>
      <c r="B19" s="14" t="s">
        <v>640</v>
      </c>
      <c r="C19" s="11" t="s">
        <v>1640</v>
      </c>
      <c r="D19" s="11" t="s">
        <v>110</v>
      </c>
      <c r="E19" s="15">
        <v>400000</v>
      </c>
      <c r="F19" s="16">
        <v>380.95</v>
      </c>
      <c r="G19" s="17">
        <v>0.0985</v>
      </c>
    </row>
    <row r="20" spans="1:7" ht="12.75" customHeight="1">
      <c r="A20" s="13" t="s">
        <v>1641</v>
      </c>
      <c r="B20" s="14" t="s">
        <v>1288</v>
      </c>
      <c r="C20" s="11" t="s">
        <v>1642</v>
      </c>
      <c r="D20" s="11" t="s">
        <v>110</v>
      </c>
      <c r="E20" s="15">
        <v>400000</v>
      </c>
      <c r="F20" s="16">
        <v>380.42</v>
      </c>
      <c r="G20" s="17">
        <v>0.0984</v>
      </c>
    </row>
    <row r="21" spans="1:7" ht="12.75" customHeight="1">
      <c r="A21" s="13" t="s">
        <v>1643</v>
      </c>
      <c r="B21" s="14" t="s">
        <v>1049</v>
      </c>
      <c r="C21" s="11" t="s">
        <v>1644</v>
      </c>
      <c r="D21" s="11" t="s">
        <v>114</v>
      </c>
      <c r="E21" s="15">
        <v>380000</v>
      </c>
      <c r="F21" s="16">
        <v>361.88</v>
      </c>
      <c r="G21" s="17">
        <v>0.0936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1505.11</v>
      </c>
      <c r="G22" s="19">
        <v>0.3892</v>
      </c>
    </row>
    <row r="23" spans="1:7" ht="12.75" customHeight="1">
      <c r="A23" s="1"/>
      <c r="B23" s="10" t="s">
        <v>119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1645</v>
      </c>
      <c r="B24" s="14" t="s">
        <v>1618</v>
      </c>
      <c r="C24" s="11" t="s">
        <v>1646</v>
      </c>
      <c r="D24" s="11" t="s">
        <v>114</v>
      </c>
      <c r="E24" s="15">
        <v>400000</v>
      </c>
      <c r="F24" s="16">
        <v>377.78</v>
      </c>
      <c r="G24" s="17">
        <v>0.0977</v>
      </c>
    </row>
    <row r="25" spans="1:7" ht="12.75" customHeight="1">
      <c r="A25" s="13" t="s">
        <v>1647</v>
      </c>
      <c r="B25" s="14" t="s">
        <v>207</v>
      </c>
      <c r="C25" s="11" t="s">
        <v>1648</v>
      </c>
      <c r="D25" s="11" t="s">
        <v>114</v>
      </c>
      <c r="E25" s="15">
        <v>400000</v>
      </c>
      <c r="F25" s="16">
        <v>377.78</v>
      </c>
      <c r="G25" s="17">
        <v>0.0977</v>
      </c>
    </row>
    <row r="26" spans="1:7" ht="12.75" customHeight="1">
      <c r="A26" s="13" t="s">
        <v>1649</v>
      </c>
      <c r="B26" s="14" t="s">
        <v>250</v>
      </c>
      <c r="C26" s="11" t="s">
        <v>1650</v>
      </c>
      <c r="D26" s="11" t="s">
        <v>110</v>
      </c>
      <c r="E26" s="15">
        <v>400000</v>
      </c>
      <c r="F26" s="16">
        <v>377.73</v>
      </c>
      <c r="G26" s="17">
        <v>0.0977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1133.29</v>
      </c>
      <c r="G27" s="19">
        <v>0.2931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2638.4</v>
      </c>
      <c r="G28" s="19">
        <v>0.6823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33.34</v>
      </c>
      <c r="G29" s="19">
        <v>0.0086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3867.46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25</v>
      </c>
      <c r="C32" s="1"/>
      <c r="D32" s="1"/>
      <c r="E32" s="1"/>
      <c r="F32" s="1"/>
      <c r="G32" s="1"/>
    </row>
    <row r="33" spans="1:7" ht="12.75" customHeight="1">
      <c r="A33" s="1"/>
      <c r="B33" s="2" t="s">
        <v>28</v>
      </c>
      <c r="C33" s="1"/>
      <c r="D33" s="1"/>
      <c r="E33" s="1"/>
      <c r="F33" s="1"/>
      <c r="G33" s="1"/>
    </row>
    <row r="34" spans="1:7" ht="12.75" customHeight="1">
      <c r="A34" s="1"/>
      <c r="B34" s="2" t="s">
        <v>133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1602</v>
      </c>
      <c r="B7" s="14" t="s">
        <v>381</v>
      </c>
      <c r="C7" s="11" t="s">
        <v>1603</v>
      </c>
      <c r="D7" s="11" t="s">
        <v>37</v>
      </c>
      <c r="E7" s="15">
        <v>275000</v>
      </c>
      <c r="F7" s="16">
        <v>276.11</v>
      </c>
      <c r="G7" s="17">
        <v>0.0872</v>
      </c>
    </row>
    <row r="8" spans="1:7" ht="12.75" customHeight="1">
      <c r="A8" s="13" t="s">
        <v>1066</v>
      </c>
      <c r="B8" s="14" t="s">
        <v>1067</v>
      </c>
      <c r="C8" s="11" t="s">
        <v>1068</v>
      </c>
      <c r="D8" s="11" t="s">
        <v>46</v>
      </c>
      <c r="E8" s="15">
        <v>270000</v>
      </c>
      <c r="F8" s="16">
        <v>270.96</v>
      </c>
      <c r="G8" s="17">
        <v>0.0855</v>
      </c>
    </row>
    <row r="9" spans="1:7" ht="12.75" customHeight="1">
      <c r="A9" s="13" t="s">
        <v>1511</v>
      </c>
      <c r="B9" s="14" t="s">
        <v>1512</v>
      </c>
      <c r="C9" s="11" t="s">
        <v>1513</v>
      </c>
      <c r="D9" s="11" t="s">
        <v>736</v>
      </c>
      <c r="E9" s="15">
        <v>200000</v>
      </c>
      <c r="F9" s="16">
        <v>201.51</v>
      </c>
      <c r="G9" s="17">
        <v>0.0636</v>
      </c>
    </row>
    <row r="10" spans="1:7" ht="12.75" customHeight="1">
      <c r="A10" s="13" t="s">
        <v>901</v>
      </c>
      <c r="B10" s="14" t="s">
        <v>902</v>
      </c>
      <c r="C10" s="11" t="s">
        <v>903</v>
      </c>
      <c r="D10" s="11" t="s">
        <v>623</v>
      </c>
      <c r="E10" s="15">
        <v>180000</v>
      </c>
      <c r="F10" s="16">
        <v>180.86</v>
      </c>
      <c r="G10" s="17">
        <v>0.0571</v>
      </c>
    </row>
    <row r="11" spans="1:7" ht="12.75" customHeight="1">
      <c r="A11" s="13" t="s">
        <v>1636</v>
      </c>
      <c r="B11" s="14" t="s">
        <v>1637</v>
      </c>
      <c r="C11" s="11" t="s">
        <v>1638</v>
      </c>
      <c r="D11" s="11" t="s">
        <v>37</v>
      </c>
      <c r="E11" s="15">
        <v>50000</v>
      </c>
      <c r="F11" s="16">
        <v>50.67</v>
      </c>
      <c r="G11" s="17">
        <v>0.016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980.11</v>
      </c>
      <c r="G12" s="19">
        <v>0.3094</v>
      </c>
    </row>
    <row r="13" spans="1:7" ht="12.7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980.11</v>
      </c>
      <c r="G15" s="19">
        <v>0.3094</v>
      </c>
    </row>
    <row r="16" spans="1:7" ht="12.75" customHeight="1">
      <c r="A16" s="1"/>
      <c r="B16" s="10" t="s">
        <v>105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106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1199</v>
      </c>
      <c r="B18" s="14" t="s">
        <v>140</v>
      </c>
      <c r="C18" s="11" t="s">
        <v>1200</v>
      </c>
      <c r="D18" s="11" t="s">
        <v>114</v>
      </c>
      <c r="E18" s="15">
        <v>325000</v>
      </c>
      <c r="F18" s="16">
        <v>307.39</v>
      </c>
      <c r="G18" s="17">
        <v>0.0971</v>
      </c>
    </row>
    <row r="19" spans="1:7" ht="12.75" customHeight="1">
      <c r="A19" s="13" t="s">
        <v>1628</v>
      </c>
      <c r="B19" s="14" t="s">
        <v>1629</v>
      </c>
      <c r="C19" s="11" t="s">
        <v>1630</v>
      </c>
      <c r="D19" s="11" t="s">
        <v>114</v>
      </c>
      <c r="E19" s="15">
        <v>300000</v>
      </c>
      <c r="F19" s="16">
        <v>286.39</v>
      </c>
      <c r="G19" s="17">
        <v>0.0904</v>
      </c>
    </row>
    <row r="20" spans="1:7" ht="12.75" customHeight="1">
      <c r="A20" s="13" t="s">
        <v>1639</v>
      </c>
      <c r="B20" s="14" t="s">
        <v>640</v>
      </c>
      <c r="C20" s="11" t="s">
        <v>1640</v>
      </c>
      <c r="D20" s="11" t="s">
        <v>110</v>
      </c>
      <c r="E20" s="15">
        <v>300000</v>
      </c>
      <c r="F20" s="16">
        <v>285.72</v>
      </c>
      <c r="G20" s="17">
        <v>0.0902</v>
      </c>
    </row>
    <row r="21" spans="1:7" ht="12.75" customHeight="1">
      <c r="A21" s="13" t="s">
        <v>1641</v>
      </c>
      <c r="B21" s="14" t="s">
        <v>1288</v>
      </c>
      <c r="C21" s="11" t="s">
        <v>1642</v>
      </c>
      <c r="D21" s="11" t="s">
        <v>110</v>
      </c>
      <c r="E21" s="15">
        <v>300000</v>
      </c>
      <c r="F21" s="16">
        <v>285.32</v>
      </c>
      <c r="G21" s="17">
        <v>0.0901</v>
      </c>
    </row>
    <row r="22" spans="1:7" ht="12.75" customHeight="1">
      <c r="A22" s="13" t="s">
        <v>1643</v>
      </c>
      <c r="B22" s="14" t="s">
        <v>1049</v>
      </c>
      <c r="C22" s="11" t="s">
        <v>1644</v>
      </c>
      <c r="D22" s="11" t="s">
        <v>114</v>
      </c>
      <c r="E22" s="15">
        <v>120000</v>
      </c>
      <c r="F22" s="16">
        <v>114.28</v>
      </c>
      <c r="G22" s="17">
        <v>0.0361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1279.1</v>
      </c>
      <c r="G23" s="19">
        <v>0.4039</v>
      </c>
    </row>
    <row r="24" spans="1:7" ht="12.75" customHeight="1">
      <c r="A24" s="1"/>
      <c r="B24" s="10" t="s">
        <v>119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1647</v>
      </c>
      <c r="B25" s="14" t="s">
        <v>207</v>
      </c>
      <c r="C25" s="11" t="s">
        <v>1648</v>
      </c>
      <c r="D25" s="11" t="s">
        <v>114</v>
      </c>
      <c r="E25" s="15">
        <v>300000</v>
      </c>
      <c r="F25" s="16">
        <v>283.33</v>
      </c>
      <c r="G25" s="17">
        <v>0.0895</v>
      </c>
    </row>
    <row r="26" spans="1:7" ht="12.75" customHeight="1">
      <c r="A26" s="13" t="s">
        <v>1652</v>
      </c>
      <c r="B26" s="14" t="s">
        <v>124</v>
      </c>
      <c r="C26" s="11" t="s">
        <v>1653</v>
      </c>
      <c r="D26" s="11" t="s">
        <v>114</v>
      </c>
      <c r="E26" s="15">
        <v>300000</v>
      </c>
      <c r="F26" s="16">
        <v>283.33</v>
      </c>
      <c r="G26" s="17">
        <v>0.0895</v>
      </c>
    </row>
    <row r="27" spans="1:7" ht="12.75" customHeight="1">
      <c r="A27" s="13" t="s">
        <v>1649</v>
      </c>
      <c r="B27" s="14" t="s">
        <v>250</v>
      </c>
      <c r="C27" s="11" t="s">
        <v>1650</v>
      </c>
      <c r="D27" s="11" t="s">
        <v>110</v>
      </c>
      <c r="E27" s="15">
        <v>300000</v>
      </c>
      <c r="F27" s="16">
        <v>283.29</v>
      </c>
      <c r="G27" s="17">
        <v>0.0894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849.95</v>
      </c>
      <c r="G28" s="19">
        <v>0.2684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2129.05</v>
      </c>
      <c r="G29" s="19">
        <v>0.6723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30.99</v>
      </c>
      <c r="G31" s="17">
        <v>0.0098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30.99</v>
      </c>
      <c r="G32" s="19">
        <v>0.0098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30.99</v>
      </c>
      <c r="G33" s="19">
        <v>0.0098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27.16</v>
      </c>
      <c r="G34" s="19">
        <v>0.0085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3167.31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25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133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1654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1655</v>
      </c>
      <c r="B7" s="14" t="s">
        <v>937</v>
      </c>
      <c r="C7" s="11" t="s">
        <v>1656</v>
      </c>
      <c r="D7" s="11" t="s">
        <v>46</v>
      </c>
      <c r="E7" s="15">
        <v>300000</v>
      </c>
      <c r="F7" s="16">
        <v>340.48</v>
      </c>
      <c r="G7" s="17">
        <v>0.1304</v>
      </c>
    </row>
    <row r="8" spans="1:7" ht="12.75" customHeight="1">
      <c r="A8" s="13" t="s">
        <v>1277</v>
      </c>
      <c r="B8" s="14" t="s">
        <v>1278</v>
      </c>
      <c r="C8" s="11" t="s">
        <v>1279</v>
      </c>
      <c r="D8" s="11" t="s">
        <v>1280</v>
      </c>
      <c r="E8" s="15">
        <v>320000</v>
      </c>
      <c r="F8" s="16">
        <v>321.96</v>
      </c>
      <c r="G8" s="17">
        <v>0.1233</v>
      </c>
    </row>
    <row r="9" spans="1:7" ht="12.75" customHeight="1">
      <c r="A9" s="13" t="s">
        <v>1589</v>
      </c>
      <c r="B9" s="14" t="s">
        <v>1590</v>
      </c>
      <c r="C9" s="11" t="s">
        <v>1591</v>
      </c>
      <c r="D9" s="11" t="s">
        <v>329</v>
      </c>
      <c r="E9" s="15">
        <v>160000</v>
      </c>
      <c r="F9" s="16">
        <v>289.56</v>
      </c>
      <c r="G9" s="17">
        <v>0.1109</v>
      </c>
    </row>
    <row r="10" spans="1:7" ht="12.75" customHeight="1">
      <c r="A10" s="13" t="s">
        <v>1657</v>
      </c>
      <c r="B10" s="14" t="s">
        <v>932</v>
      </c>
      <c r="C10" s="11" t="s">
        <v>1658</v>
      </c>
      <c r="D10" s="11" t="s">
        <v>46</v>
      </c>
      <c r="E10" s="15">
        <v>250000</v>
      </c>
      <c r="F10" s="16">
        <v>283.73</v>
      </c>
      <c r="G10" s="17">
        <v>0.1087</v>
      </c>
    </row>
    <row r="11" spans="1:7" ht="12.75" customHeight="1">
      <c r="A11" s="13" t="s">
        <v>1659</v>
      </c>
      <c r="B11" s="14" t="s">
        <v>772</v>
      </c>
      <c r="C11" s="11" t="s">
        <v>1660</v>
      </c>
      <c r="D11" s="11" t="s">
        <v>920</v>
      </c>
      <c r="E11" s="15">
        <v>200000</v>
      </c>
      <c r="F11" s="16">
        <v>255.38</v>
      </c>
      <c r="G11" s="17">
        <v>0.0978</v>
      </c>
    </row>
    <row r="12" spans="1:7" ht="12.75" customHeight="1">
      <c r="A12" s="13" t="s">
        <v>1661</v>
      </c>
      <c r="B12" s="14" t="s">
        <v>1662</v>
      </c>
      <c r="C12" s="11" t="s">
        <v>1663</v>
      </c>
      <c r="D12" s="11" t="s">
        <v>42</v>
      </c>
      <c r="E12" s="15">
        <v>240000</v>
      </c>
      <c r="F12" s="16">
        <v>242.9</v>
      </c>
      <c r="G12" s="17">
        <v>0.093</v>
      </c>
    </row>
    <row r="13" spans="1:7" ht="12.75" customHeight="1">
      <c r="A13" s="13" t="s">
        <v>1595</v>
      </c>
      <c r="B13" s="14" t="s">
        <v>1596</v>
      </c>
      <c r="C13" s="11" t="s">
        <v>1597</v>
      </c>
      <c r="D13" s="11" t="s">
        <v>1450</v>
      </c>
      <c r="E13" s="15">
        <v>200000</v>
      </c>
      <c r="F13" s="16">
        <v>203.17</v>
      </c>
      <c r="G13" s="17">
        <v>0.0778</v>
      </c>
    </row>
    <row r="14" spans="1:7" ht="12.75" customHeight="1">
      <c r="A14" s="13" t="s">
        <v>1425</v>
      </c>
      <c r="B14" s="14" t="s">
        <v>1426</v>
      </c>
      <c r="C14" s="11" t="s">
        <v>1427</v>
      </c>
      <c r="D14" s="11" t="s">
        <v>46</v>
      </c>
      <c r="E14" s="15">
        <v>200000</v>
      </c>
      <c r="F14" s="16">
        <v>200.73</v>
      </c>
      <c r="G14" s="17">
        <v>0.0769</v>
      </c>
    </row>
    <row r="15" spans="1:7" ht="12.75" customHeight="1">
      <c r="A15" s="13" t="s">
        <v>1585</v>
      </c>
      <c r="B15" s="14" t="s">
        <v>459</v>
      </c>
      <c r="C15" s="11" t="s">
        <v>1586</v>
      </c>
      <c r="D15" s="11" t="s">
        <v>461</v>
      </c>
      <c r="E15" s="15">
        <v>140000</v>
      </c>
      <c r="F15" s="16">
        <v>143.15</v>
      </c>
      <c r="G15" s="17">
        <v>0.0548</v>
      </c>
    </row>
    <row r="16" spans="1:7" ht="12.75" customHeight="1">
      <c r="A16" s="13" t="s">
        <v>1223</v>
      </c>
      <c r="B16" s="14" t="s">
        <v>459</v>
      </c>
      <c r="C16" s="11" t="s">
        <v>1224</v>
      </c>
      <c r="D16" s="11" t="s">
        <v>461</v>
      </c>
      <c r="E16" s="15">
        <v>102000</v>
      </c>
      <c r="F16" s="16">
        <v>103.59</v>
      </c>
      <c r="G16" s="17">
        <v>0.0397</v>
      </c>
    </row>
    <row r="17" spans="1:7" ht="12.75" customHeight="1">
      <c r="A17" s="13" t="s">
        <v>993</v>
      </c>
      <c r="B17" s="14" t="s">
        <v>994</v>
      </c>
      <c r="C17" s="11" t="s">
        <v>995</v>
      </c>
      <c r="D17" s="11" t="s">
        <v>37</v>
      </c>
      <c r="E17" s="15">
        <v>100000</v>
      </c>
      <c r="F17" s="16">
        <v>100.58</v>
      </c>
      <c r="G17" s="17">
        <v>0.0385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2485.23</v>
      </c>
      <c r="G18" s="19">
        <v>0.9518</v>
      </c>
    </row>
    <row r="19" spans="1:7" ht="12.7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2485.23</v>
      </c>
      <c r="G21" s="19">
        <v>0.9518</v>
      </c>
    </row>
    <row r="22" spans="1:7" ht="12.75" customHeight="1">
      <c r="A22" s="1"/>
      <c r="B22" s="10" t="s">
        <v>105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106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1604</v>
      </c>
      <c r="B24" s="14" t="s">
        <v>1605</v>
      </c>
      <c r="C24" s="11" t="s">
        <v>1606</v>
      </c>
      <c r="D24" s="11" t="s">
        <v>118</v>
      </c>
      <c r="E24" s="15">
        <v>25000</v>
      </c>
      <c r="F24" s="16">
        <v>23.97</v>
      </c>
      <c r="G24" s="17">
        <v>0.0092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23.97</v>
      </c>
      <c r="G25" s="19">
        <v>0.0092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23.97</v>
      </c>
      <c r="G26" s="19">
        <v>0.0092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</v>
      </c>
      <c r="G28" s="17">
        <v>0.0011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</v>
      </c>
      <c r="G29" s="19">
        <v>0.0011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</v>
      </c>
      <c r="G30" s="19">
        <v>0.0011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99.18</v>
      </c>
      <c r="G31" s="19">
        <v>0.0379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2611.38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1659</v>
      </c>
      <c r="B7" s="14" t="s">
        <v>772</v>
      </c>
      <c r="C7" s="11" t="s">
        <v>1660</v>
      </c>
      <c r="D7" s="11" t="s">
        <v>920</v>
      </c>
      <c r="E7" s="15">
        <v>500000</v>
      </c>
      <c r="F7" s="16">
        <v>638.45</v>
      </c>
      <c r="G7" s="17">
        <v>0.1131</v>
      </c>
    </row>
    <row r="8" spans="1:7" ht="12.75" customHeight="1">
      <c r="A8" s="13" t="s">
        <v>1589</v>
      </c>
      <c r="B8" s="14" t="s">
        <v>1590</v>
      </c>
      <c r="C8" s="11" t="s">
        <v>1591</v>
      </c>
      <c r="D8" s="11" t="s">
        <v>329</v>
      </c>
      <c r="E8" s="15">
        <v>350000</v>
      </c>
      <c r="F8" s="16">
        <v>633.4</v>
      </c>
      <c r="G8" s="17">
        <v>0.1122</v>
      </c>
    </row>
    <row r="9" spans="1:7" ht="12.75" customHeight="1">
      <c r="A9" s="13" t="s">
        <v>1665</v>
      </c>
      <c r="B9" s="14" t="s">
        <v>932</v>
      </c>
      <c r="C9" s="11" t="s">
        <v>1666</v>
      </c>
      <c r="D9" s="11" t="s">
        <v>927</v>
      </c>
      <c r="E9" s="15">
        <v>500000</v>
      </c>
      <c r="F9" s="16">
        <v>628.2</v>
      </c>
      <c r="G9" s="17">
        <v>0.1113</v>
      </c>
    </row>
    <row r="10" spans="1:7" ht="12.75" customHeight="1">
      <c r="A10" s="13" t="s">
        <v>1277</v>
      </c>
      <c r="B10" s="14" t="s">
        <v>1278</v>
      </c>
      <c r="C10" s="11" t="s">
        <v>1279</v>
      </c>
      <c r="D10" s="11" t="s">
        <v>1280</v>
      </c>
      <c r="E10" s="15">
        <v>550000</v>
      </c>
      <c r="F10" s="16">
        <v>553.36</v>
      </c>
      <c r="G10" s="17">
        <v>0.098</v>
      </c>
    </row>
    <row r="11" spans="1:7" ht="12.75" customHeight="1">
      <c r="A11" s="13" t="s">
        <v>1667</v>
      </c>
      <c r="B11" s="14" t="s">
        <v>1668</v>
      </c>
      <c r="C11" s="11" t="s">
        <v>1669</v>
      </c>
      <c r="D11" s="11" t="s">
        <v>64</v>
      </c>
      <c r="E11" s="15">
        <v>500000</v>
      </c>
      <c r="F11" s="16">
        <v>507.91</v>
      </c>
      <c r="G11" s="17">
        <v>0.09</v>
      </c>
    </row>
    <row r="12" spans="1:7" ht="12.75" customHeight="1">
      <c r="A12" s="13" t="s">
        <v>1064</v>
      </c>
      <c r="B12" s="14" t="s">
        <v>937</v>
      </c>
      <c r="C12" s="11" t="s">
        <v>1065</v>
      </c>
      <c r="D12" s="11" t="s">
        <v>46</v>
      </c>
      <c r="E12" s="15">
        <v>440000</v>
      </c>
      <c r="F12" s="16">
        <v>499.97</v>
      </c>
      <c r="G12" s="17">
        <v>0.0886</v>
      </c>
    </row>
    <row r="13" spans="1:7" ht="12.75" customHeight="1">
      <c r="A13" s="13" t="s">
        <v>1587</v>
      </c>
      <c r="B13" s="14" t="s">
        <v>1070</v>
      </c>
      <c r="C13" s="11" t="s">
        <v>1588</v>
      </c>
      <c r="D13" s="11" t="s">
        <v>927</v>
      </c>
      <c r="E13" s="15">
        <v>300000</v>
      </c>
      <c r="F13" s="16">
        <v>371.38</v>
      </c>
      <c r="G13" s="17">
        <v>0.0658</v>
      </c>
    </row>
    <row r="14" spans="1:7" ht="12.75" customHeight="1">
      <c r="A14" s="13" t="s">
        <v>1670</v>
      </c>
      <c r="B14" s="14" t="s">
        <v>1671</v>
      </c>
      <c r="C14" s="11" t="s">
        <v>1672</v>
      </c>
      <c r="D14" s="11" t="s">
        <v>37</v>
      </c>
      <c r="E14" s="15">
        <v>250000</v>
      </c>
      <c r="F14" s="16">
        <v>253.49</v>
      </c>
      <c r="G14" s="17">
        <v>0.0449</v>
      </c>
    </row>
    <row r="15" spans="1:7" ht="12.75" customHeight="1">
      <c r="A15" s="13" t="s">
        <v>1585</v>
      </c>
      <c r="B15" s="14" t="s">
        <v>459</v>
      </c>
      <c r="C15" s="11" t="s">
        <v>1586</v>
      </c>
      <c r="D15" s="11" t="s">
        <v>461</v>
      </c>
      <c r="E15" s="15">
        <v>216000</v>
      </c>
      <c r="F15" s="16">
        <v>220.86</v>
      </c>
      <c r="G15" s="17">
        <v>0.0391</v>
      </c>
    </row>
    <row r="16" spans="1:7" ht="12.75" customHeight="1">
      <c r="A16" s="13" t="s">
        <v>1581</v>
      </c>
      <c r="B16" s="14" t="s">
        <v>1582</v>
      </c>
      <c r="C16" s="11" t="s">
        <v>1583</v>
      </c>
      <c r="D16" s="11" t="s">
        <v>1584</v>
      </c>
      <c r="E16" s="15">
        <v>170000</v>
      </c>
      <c r="F16" s="16">
        <v>169.64</v>
      </c>
      <c r="G16" s="17">
        <v>0.0301</v>
      </c>
    </row>
    <row r="17" spans="1:7" ht="12.75" customHeight="1">
      <c r="A17" s="13" t="s">
        <v>1673</v>
      </c>
      <c r="B17" s="14" t="s">
        <v>459</v>
      </c>
      <c r="C17" s="11" t="s">
        <v>1674</v>
      </c>
      <c r="D17" s="11" t="s">
        <v>461</v>
      </c>
      <c r="E17" s="15">
        <v>126000</v>
      </c>
      <c r="F17" s="16">
        <v>128.47</v>
      </c>
      <c r="G17" s="17">
        <v>0.0228</v>
      </c>
    </row>
    <row r="18" spans="1:7" ht="12.75" customHeight="1">
      <c r="A18" s="13" t="s">
        <v>1675</v>
      </c>
      <c r="B18" s="14" t="s">
        <v>459</v>
      </c>
      <c r="C18" s="11" t="s">
        <v>1676</v>
      </c>
      <c r="D18" s="11" t="s">
        <v>461</v>
      </c>
      <c r="E18" s="15">
        <v>100000</v>
      </c>
      <c r="F18" s="16">
        <v>102.55</v>
      </c>
      <c r="G18" s="17">
        <v>0.0182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4707.68</v>
      </c>
      <c r="G19" s="19">
        <v>0.8341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99</v>
      </c>
      <c r="B21" s="14" t="s">
        <v>100</v>
      </c>
      <c r="C21" s="11" t="s">
        <v>101</v>
      </c>
      <c r="D21" s="11" t="s">
        <v>1990</v>
      </c>
      <c r="E21" s="15">
        <v>500000</v>
      </c>
      <c r="F21" s="16">
        <v>508.92</v>
      </c>
      <c r="G21" s="17">
        <v>0.0902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508.92</v>
      </c>
      <c r="G22" s="19">
        <v>0.0902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5216.6</v>
      </c>
      <c r="G23" s="19">
        <v>0.9243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59.98</v>
      </c>
      <c r="G25" s="17">
        <v>0.0106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59.98</v>
      </c>
      <c r="G26" s="19">
        <v>0.0106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59.98</v>
      </c>
      <c r="G27" s="19">
        <v>0.0106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367.77</v>
      </c>
      <c r="G28" s="19">
        <v>0.0651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5644.35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477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133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1678</v>
      </c>
      <c r="B7" s="14" t="s">
        <v>932</v>
      </c>
      <c r="C7" s="11" t="s">
        <v>1679</v>
      </c>
      <c r="D7" s="11" t="s">
        <v>927</v>
      </c>
      <c r="E7" s="15">
        <v>400000</v>
      </c>
      <c r="F7" s="16">
        <v>495.92</v>
      </c>
      <c r="G7" s="17">
        <v>0.1076</v>
      </c>
    </row>
    <row r="8" spans="1:7" ht="12.75" customHeight="1">
      <c r="A8" s="13" t="s">
        <v>1680</v>
      </c>
      <c r="B8" s="14" t="s">
        <v>1070</v>
      </c>
      <c r="C8" s="11" t="s">
        <v>1681</v>
      </c>
      <c r="D8" s="11" t="s">
        <v>927</v>
      </c>
      <c r="E8" s="15">
        <v>400000</v>
      </c>
      <c r="F8" s="16">
        <v>495.92</v>
      </c>
      <c r="G8" s="17">
        <v>0.1076</v>
      </c>
    </row>
    <row r="9" spans="1:7" ht="12.75" customHeight="1">
      <c r="A9" s="13" t="s">
        <v>1581</v>
      </c>
      <c r="B9" s="14" t="s">
        <v>1582</v>
      </c>
      <c r="C9" s="11" t="s">
        <v>1583</v>
      </c>
      <c r="D9" s="11" t="s">
        <v>1584</v>
      </c>
      <c r="E9" s="15">
        <v>480000</v>
      </c>
      <c r="F9" s="16">
        <v>478.98</v>
      </c>
      <c r="G9" s="17">
        <v>0.1039</v>
      </c>
    </row>
    <row r="10" spans="1:7" ht="12.75" customHeight="1">
      <c r="A10" s="13" t="s">
        <v>1682</v>
      </c>
      <c r="B10" s="14" t="s">
        <v>772</v>
      </c>
      <c r="C10" s="11" t="s">
        <v>1683</v>
      </c>
      <c r="D10" s="11" t="s">
        <v>920</v>
      </c>
      <c r="E10" s="15">
        <v>350000</v>
      </c>
      <c r="F10" s="16">
        <v>423.59</v>
      </c>
      <c r="G10" s="17">
        <v>0.0919</v>
      </c>
    </row>
    <row r="11" spans="1:7" ht="12.75" customHeight="1">
      <c r="A11" s="13" t="s">
        <v>1684</v>
      </c>
      <c r="B11" s="14" t="s">
        <v>1685</v>
      </c>
      <c r="C11" s="11" t="s">
        <v>1686</v>
      </c>
      <c r="D11" s="11" t="s">
        <v>1687</v>
      </c>
      <c r="E11" s="15">
        <v>400000</v>
      </c>
      <c r="F11" s="16">
        <v>407.98</v>
      </c>
      <c r="G11" s="17">
        <v>0.0885</v>
      </c>
    </row>
    <row r="12" spans="1:7" ht="12.75" customHeight="1">
      <c r="A12" s="13" t="s">
        <v>1688</v>
      </c>
      <c r="B12" s="14" t="s">
        <v>1689</v>
      </c>
      <c r="C12" s="11" t="s">
        <v>1690</v>
      </c>
      <c r="D12" s="11" t="s">
        <v>1691</v>
      </c>
      <c r="E12" s="15">
        <v>400000</v>
      </c>
      <c r="F12" s="16">
        <v>402.97</v>
      </c>
      <c r="G12" s="17">
        <v>0.0874</v>
      </c>
    </row>
    <row r="13" spans="1:7" ht="12.75" customHeight="1">
      <c r="A13" s="13" t="s">
        <v>1064</v>
      </c>
      <c r="B13" s="14" t="s">
        <v>937</v>
      </c>
      <c r="C13" s="11" t="s">
        <v>1065</v>
      </c>
      <c r="D13" s="11" t="s">
        <v>46</v>
      </c>
      <c r="E13" s="15">
        <v>300000</v>
      </c>
      <c r="F13" s="16">
        <v>340.89</v>
      </c>
      <c r="G13" s="17">
        <v>0.0739</v>
      </c>
    </row>
    <row r="14" spans="1:7" ht="12.75" customHeight="1">
      <c r="A14" s="13" t="s">
        <v>1692</v>
      </c>
      <c r="B14" s="14" t="s">
        <v>1693</v>
      </c>
      <c r="C14" s="11" t="s">
        <v>1694</v>
      </c>
      <c r="D14" s="11" t="s">
        <v>64</v>
      </c>
      <c r="E14" s="15">
        <v>250000</v>
      </c>
      <c r="F14" s="16">
        <v>253.99</v>
      </c>
      <c r="G14" s="17">
        <v>0.0551</v>
      </c>
    </row>
    <row r="15" spans="1:7" ht="12.75" customHeight="1">
      <c r="A15" s="13" t="s">
        <v>1695</v>
      </c>
      <c r="B15" s="14" t="s">
        <v>1696</v>
      </c>
      <c r="C15" s="11" t="s">
        <v>1697</v>
      </c>
      <c r="D15" s="11" t="s">
        <v>37</v>
      </c>
      <c r="E15" s="15">
        <v>130000</v>
      </c>
      <c r="F15" s="16">
        <v>132.1</v>
      </c>
      <c r="G15" s="17">
        <v>0.0287</v>
      </c>
    </row>
    <row r="16" spans="1:7" ht="12.75" customHeight="1">
      <c r="A16" s="13" t="s">
        <v>1698</v>
      </c>
      <c r="B16" s="14" t="s">
        <v>929</v>
      </c>
      <c r="C16" s="11" t="s">
        <v>1699</v>
      </c>
      <c r="D16" s="11" t="s">
        <v>623</v>
      </c>
      <c r="E16" s="15">
        <v>40000</v>
      </c>
      <c r="F16" s="16">
        <v>40.72</v>
      </c>
      <c r="G16" s="17">
        <v>0.0088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3473.06</v>
      </c>
      <c r="G17" s="19">
        <v>0.7534</v>
      </c>
    </row>
    <row r="18" spans="1:7" ht="12.75" customHeight="1">
      <c r="A18" s="1"/>
      <c r="B18" s="10" t="s">
        <v>20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939</v>
      </c>
      <c r="B19" s="14" t="s">
        <v>940</v>
      </c>
      <c r="C19" s="11" t="s">
        <v>941</v>
      </c>
      <c r="D19" s="11" t="s">
        <v>1991</v>
      </c>
      <c r="E19" s="15">
        <v>400000</v>
      </c>
      <c r="F19" s="16">
        <v>486.82</v>
      </c>
      <c r="G19" s="17">
        <v>0.1056</v>
      </c>
    </row>
    <row r="20" spans="1:7" ht="12.75" customHeight="1">
      <c r="A20" s="13" t="s">
        <v>99</v>
      </c>
      <c r="B20" s="14" t="s">
        <v>100</v>
      </c>
      <c r="C20" s="11" t="s">
        <v>101</v>
      </c>
      <c r="D20" s="11" t="s">
        <v>1990</v>
      </c>
      <c r="E20" s="15">
        <v>400000</v>
      </c>
      <c r="F20" s="16">
        <v>407.14</v>
      </c>
      <c r="G20" s="17">
        <v>0.0883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893.96</v>
      </c>
      <c r="G21" s="19">
        <v>0.1939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4367.02</v>
      </c>
      <c r="G22" s="19">
        <v>0.9473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68.98</v>
      </c>
      <c r="G24" s="17">
        <v>0.015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68.98</v>
      </c>
      <c r="G25" s="19">
        <v>0.015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68.98</v>
      </c>
      <c r="G26" s="19">
        <v>0.015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174.01</v>
      </c>
      <c r="G27" s="19">
        <v>0.0377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4610.01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477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133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1700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1682</v>
      </c>
      <c r="B7" s="14" t="s">
        <v>772</v>
      </c>
      <c r="C7" s="11" t="s">
        <v>1683</v>
      </c>
      <c r="D7" s="11" t="s">
        <v>920</v>
      </c>
      <c r="E7" s="15">
        <v>340000</v>
      </c>
      <c r="F7" s="16">
        <v>411.49</v>
      </c>
      <c r="G7" s="17">
        <v>0.1115</v>
      </c>
    </row>
    <row r="8" spans="1:7" ht="12.75" customHeight="1">
      <c r="A8" s="13" t="s">
        <v>1064</v>
      </c>
      <c r="B8" s="14" t="s">
        <v>937</v>
      </c>
      <c r="C8" s="11" t="s">
        <v>1065</v>
      </c>
      <c r="D8" s="11" t="s">
        <v>46</v>
      </c>
      <c r="E8" s="15">
        <v>350000</v>
      </c>
      <c r="F8" s="16">
        <v>397.7</v>
      </c>
      <c r="G8" s="17">
        <v>0.1078</v>
      </c>
    </row>
    <row r="9" spans="1:7" ht="12.75" customHeight="1">
      <c r="A9" s="13" t="s">
        <v>1701</v>
      </c>
      <c r="B9" s="14" t="s">
        <v>932</v>
      </c>
      <c r="C9" s="11" t="s">
        <v>1702</v>
      </c>
      <c r="D9" s="11" t="s">
        <v>927</v>
      </c>
      <c r="E9" s="15">
        <v>300000</v>
      </c>
      <c r="F9" s="16">
        <v>372.22</v>
      </c>
      <c r="G9" s="17">
        <v>0.1009</v>
      </c>
    </row>
    <row r="10" spans="1:7" ht="12.75" customHeight="1">
      <c r="A10" s="13" t="s">
        <v>1703</v>
      </c>
      <c r="B10" s="14" t="s">
        <v>1070</v>
      </c>
      <c r="C10" s="11" t="s">
        <v>1704</v>
      </c>
      <c r="D10" s="11" t="s">
        <v>927</v>
      </c>
      <c r="E10" s="15">
        <v>270000</v>
      </c>
      <c r="F10" s="16">
        <v>335</v>
      </c>
      <c r="G10" s="17">
        <v>0.0908</v>
      </c>
    </row>
    <row r="11" spans="1:7" ht="12.75" customHeight="1">
      <c r="A11" s="13" t="s">
        <v>1684</v>
      </c>
      <c r="B11" s="14" t="s">
        <v>1685</v>
      </c>
      <c r="C11" s="11" t="s">
        <v>1686</v>
      </c>
      <c r="D11" s="11" t="s">
        <v>1687</v>
      </c>
      <c r="E11" s="15">
        <v>300000</v>
      </c>
      <c r="F11" s="16">
        <v>305.98</v>
      </c>
      <c r="G11" s="17">
        <v>0.0829</v>
      </c>
    </row>
    <row r="12" spans="1:7" ht="12.75" customHeight="1">
      <c r="A12" s="13" t="s">
        <v>1705</v>
      </c>
      <c r="B12" s="14" t="s">
        <v>1706</v>
      </c>
      <c r="C12" s="11" t="s">
        <v>1707</v>
      </c>
      <c r="D12" s="11" t="s">
        <v>64</v>
      </c>
      <c r="E12" s="15">
        <v>300000</v>
      </c>
      <c r="F12" s="16">
        <v>305.15</v>
      </c>
      <c r="G12" s="17">
        <v>0.0827</v>
      </c>
    </row>
    <row r="13" spans="1:7" ht="12.75" customHeight="1">
      <c r="A13" s="13" t="s">
        <v>1688</v>
      </c>
      <c r="B13" s="14" t="s">
        <v>1689</v>
      </c>
      <c r="C13" s="11" t="s">
        <v>1690</v>
      </c>
      <c r="D13" s="11" t="s">
        <v>1691</v>
      </c>
      <c r="E13" s="15">
        <v>300000</v>
      </c>
      <c r="F13" s="16">
        <v>302.23</v>
      </c>
      <c r="G13" s="17">
        <v>0.0819</v>
      </c>
    </row>
    <row r="14" spans="1:7" ht="12.75" customHeight="1">
      <c r="A14" s="13" t="s">
        <v>1277</v>
      </c>
      <c r="B14" s="14" t="s">
        <v>1278</v>
      </c>
      <c r="C14" s="11" t="s">
        <v>1279</v>
      </c>
      <c r="D14" s="11" t="s">
        <v>1280</v>
      </c>
      <c r="E14" s="15">
        <v>300000</v>
      </c>
      <c r="F14" s="16">
        <v>301.83</v>
      </c>
      <c r="G14" s="17">
        <v>0.0818</v>
      </c>
    </row>
    <row r="15" spans="1:7" ht="12.75" customHeight="1">
      <c r="A15" s="13" t="s">
        <v>1581</v>
      </c>
      <c r="B15" s="14" t="s">
        <v>1582</v>
      </c>
      <c r="C15" s="11" t="s">
        <v>1583</v>
      </c>
      <c r="D15" s="11" t="s">
        <v>1584</v>
      </c>
      <c r="E15" s="15">
        <v>180000</v>
      </c>
      <c r="F15" s="16">
        <v>179.62</v>
      </c>
      <c r="G15" s="17">
        <v>0.0487</v>
      </c>
    </row>
    <row r="16" spans="1:7" ht="12.75" customHeight="1">
      <c r="A16" s="13" t="s">
        <v>1708</v>
      </c>
      <c r="B16" s="14" t="s">
        <v>1709</v>
      </c>
      <c r="C16" s="11" t="s">
        <v>1710</v>
      </c>
      <c r="D16" s="11" t="s">
        <v>37</v>
      </c>
      <c r="E16" s="15">
        <v>100000</v>
      </c>
      <c r="F16" s="16">
        <v>101.48</v>
      </c>
      <c r="G16" s="17">
        <v>0.0275</v>
      </c>
    </row>
    <row r="17" spans="1:7" ht="12.75" customHeight="1">
      <c r="A17" s="13" t="s">
        <v>1695</v>
      </c>
      <c r="B17" s="14" t="s">
        <v>1696</v>
      </c>
      <c r="C17" s="11" t="s">
        <v>1697</v>
      </c>
      <c r="D17" s="11" t="s">
        <v>37</v>
      </c>
      <c r="E17" s="15">
        <v>70000</v>
      </c>
      <c r="F17" s="16">
        <v>71.13</v>
      </c>
      <c r="G17" s="17">
        <v>0.0193</v>
      </c>
    </row>
    <row r="18" spans="1:7" ht="12.75" customHeight="1">
      <c r="A18" s="13" t="s">
        <v>1698</v>
      </c>
      <c r="B18" s="14" t="s">
        <v>929</v>
      </c>
      <c r="C18" s="11" t="s">
        <v>1699</v>
      </c>
      <c r="D18" s="11" t="s">
        <v>623</v>
      </c>
      <c r="E18" s="15">
        <v>60000</v>
      </c>
      <c r="F18" s="16">
        <v>61.07</v>
      </c>
      <c r="G18" s="17">
        <v>0.0166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3144.9</v>
      </c>
      <c r="G19" s="19">
        <v>0.8524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939</v>
      </c>
      <c r="B21" s="14" t="s">
        <v>940</v>
      </c>
      <c r="C21" s="11" t="s">
        <v>941</v>
      </c>
      <c r="D21" s="11" t="s">
        <v>1991</v>
      </c>
      <c r="E21" s="15">
        <v>300000</v>
      </c>
      <c r="F21" s="16">
        <v>365.12</v>
      </c>
      <c r="G21" s="17">
        <v>0.099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365.12</v>
      </c>
      <c r="G22" s="19">
        <v>0.099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3510.02</v>
      </c>
      <c r="G23" s="19">
        <v>0.9514</v>
      </c>
    </row>
    <row r="24" spans="1:7" ht="12.75" customHeight="1">
      <c r="A24" s="1"/>
      <c r="B24" s="10" t="s">
        <v>105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283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1219</v>
      </c>
      <c r="B26" s="14" t="s">
        <v>1220</v>
      </c>
      <c r="C26" s="11" t="s">
        <v>1221</v>
      </c>
      <c r="D26" s="11" t="s">
        <v>19</v>
      </c>
      <c r="E26" s="15">
        <v>15000</v>
      </c>
      <c r="F26" s="16">
        <v>14.33</v>
      </c>
      <c r="G26" s="17">
        <v>0.0039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14.33</v>
      </c>
      <c r="G27" s="19">
        <v>0.0039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14.33</v>
      </c>
      <c r="G28" s="19">
        <v>0.0039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75.98</v>
      </c>
      <c r="G30" s="17">
        <v>0.0206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75.98</v>
      </c>
      <c r="G31" s="19">
        <v>0.0206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75.98</v>
      </c>
      <c r="G32" s="19">
        <v>0.0206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88.96</v>
      </c>
      <c r="G33" s="19">
        <v>0.0241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3689.29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477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133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330</v>
      </c>
      <c r="B7" s="14" t="s">
        <v>331</v>
      </c>
      <c r="C7" s="11" t="s">
        <v>332</v>
      </c>
      <c r="D7" s="11" t="s">
        <v>333</v>
      </c>
      <c r="E7" s="15">
        <v>2750000</v>
      </c>
      <c r="F7" s="16">
        <v>2784.7</v>
      </c>
      <c r="G7" s="17">
        <v>0.1269</v>
      </c>
    </row>
    <row r="8" spans="1:7" ht="12.75" customHeight="1">
      <c r="A8" s="13" t="s">
        <v>1712</v>
      </c>
      <c r="B8" s="14" t="s">
        <v>1414</v>
      </c>
      <c r="C8" s="11" t="s">
        <v>1713</v>
      </c>
      <c r="D8" s="11" t="s">
        <v>623</v>
      </c>
      <c r="E8" s="15">
        <v>1900000</v>
      </c>
      <c r="F8" s="16">
        <v>2263.01</v>
      </c>
      <c r="G8" s="17">
        <v>0.1031</v>
      </c>
    </row>
    <row r="9" spans="1:7" ht="12.75" customHeight="1">
      <c r="A9" s="13" t="s">
        <v>1708</v>
      </c>
      <c r="B9" s="14" t="s">
        <v>1709</v>
      </c>
      <c r="C9" s="11" t="s">
        <v>1710</v>
      </c>
      <c r="D9" s="11" t="s">
        <v>37</v>
      </c>
      <c r="E9" s="15">
        <v>2150000</v>
      </c>
      <c r="F9" s="16">
        <v>2181.83</v>
      </c>
      <c r="G9" s="17">
        <v>0.0994</v>
      </c>
    </row>
    <row r="10" spans="1:7" ht="12.75" customHeight="1">
      <c r="A10" s="13" t="s">
        <v>1714</v>
      </c>
      <c r="B10" s="14" t="s">
        <v>2016</v>
      </c>
      <c r="C10" s="11" t="s">
        <v>1715</v>
      </c>
      <c r="D10" s="11" t="s">
        <v>19</v>
      </c>
      <c r="E10" s="15">
        <v>2000000</v>
      </c>
      <c r="F10" s="16">
        <v>2037.69</v>
      </c>
      <c r="G10" s="17">
        <v>0.0929</v>
      </c>
    </row>
    <row r="11" spans="1:7" ht="12.75" customHeight="1">
      <c r="A11" s="13" t="s">
        <v>868</v>
      </c>
      <c r="B11" s="14" t="s">
        <v>869</v>
      </c>
      <c r="C11" s="11" t="s">
        <v>870</v>
      </c>
      <c r="D11" s="11" t="s">
        <v>37</v>
      </c>
      <c r="E11" s="15">
        <v>2000000</v>
      </c>
      <c r="F11" s="16">
        <v>2029.79</v>
      </c>
      <c r="G11" s="17">
        <v>0.0925</v>
      </c>
    </row>
    <row r="12" spans="1:7" ht="12.75" customHeight="1">
      <c r="A12" s="13" t="s">
        <v>1716</v>
      </c>
      <c r="B12" s="14" t="s">
        <v>1717</v>
      </c>
      <c r="C12" s="11" t="s">
        <v>1718</v>
      </c>
      <c r="D12" s="11" t="s">
        <v>736</v>
      </c>
      <c r="E12" s="15">
        <v>1800000</v>
      </c>
      <c r="F12" s="16">
        <v>1819.04</v>
      </c>
      <c r="G12" s="17">
        <v>0.0829</v>
      </c>
    </row>
    <row r="13" spans="1:7" ht="12.75" customHeight="1">
      <c r="A13" s="13" t="s">
        <v>1719</v>
      </c>
      <c r="B13" s="14" t="s">
        <v>1720</v>
      </c>
      <c r="C13" s="11" t="s">
        <v>1721</v>
      </c>
      <c r="D13" s="11" t="s">
        <v>37</v>
      </c>
      <c r="E13" s="15">
        <v>1500000</v>
      </c>
      <c r="F13" s="16">
        <v>1525.56</v>
      </c>
      <c r="G13" s="17">
        <v>0.0695</v>
      </c>
    </row>
    <row r="14" spans="1:7" ht="12.75" customHeight="1">
      <c r="A14" s="13" t="s">
        <v>1722</v>
      </c>
      <c r="B14" s="14" t="s">
        <v>1720</v>
      </c>
      <c r="C14" s="11" t="s">
        <v>1723</v>
      </c>
      <c r="D14" s="11" t="s">
        <v>37</v>
      </c>
      <c r="E14" s="15">
        <v>1000000</v>
      </c>
      <c r="F14" s="16">
        <v>1017.17</v>
      </c>
      <c r="G14" s="17">
        <v>0.0464</v>
      </c>
    </row>
    <row r="15" spans="1:7" ht="12.75" customHeight="1">
      <c r="A15" s="13" t="s">
        <v>1724</v>
      </c>
      <c r="B15" s="14" t="s">
        <v>1725</v>
      </c>
      <c r="C15" s="11" t="s">
        <v>1726</v>
      </c>
      <c r="D15" s="11" t="s">
        <v>37</v>
      </c>
      <c r="E15" s="15">
        <v>1000000</v>
      </c>
      <c r="F15" s="16">
        <v>1015.22</v>
      </c>
      <c r="G15" s="17">
        <v>0.0463</v>
      </c>
    </row>
    <row r="16" spans="1:7" ht="12.75" customHeight="1">
      <c r="A16" s="13" t="s">
        <v>1727</v>
      </c>
      <c r="B16" s="14" t="s">
        <v>1728</v>
      </c>
      <c r="C16" s="11" t="s">
        <v>1729</v>
      </c>
      <c r="D16" s="11" t="s">
        <v>37</v>
      </c>
      <c r="E16" s="15">
        <v>1000000</v>
      </c>
      <c r="F16" s="16">
        <v>1014.8</v>
      </c>
      <c r="G16" s="17">
        <v>0.0462</v>
      </c>
    </row>
    <row r="17" spans="1:7" ht="12.75" customHeight="1">
      <c r="A17" s="13" t="s">
        <v>1730</v>
      </c>
      <c r="B17" s="14" t="s">
        <v>1731</v>
      </c>
      <c r="C17" s="11" t="s">
        <v>1732</v>
      </c>
      <c r="D17" s="11" t="s">
        <v>37</v>
      </c>
      <c r="E17" s="15">
        <v>800000</v>
      </c>
      <c r="F17" s="16">
        <v>812.44</v>
      </c>
      <c r="G17" s="17">
        <v>0.037</v>
      </c>
    </row>
    <row r="18" spans="1:7" ht="12.75" customHeight="1">
      <c r="A18" s="13" t="s">
        <v>1733</v>
      </c>
      <c r="B18" s="14" t="s">
        <v>459</v>
      </c>
      <c r="C18" s="11" t="s">
        <v>1734</v>
      </c>
      <c r="D18" s="11" t="s">
        <v>461</v>
      </c>
      <c r="E18" s="15">
        <v>676000</v>
      </c>
      <c r="F18" s="16">
        <v>698.1</v>
      </c>
      <c r="G18" s="17">
        <v>0.0318</v>
      </c>
    </row>
    <row r="19" spans="1:7" ht="12.75" customHeight="1">
      <c r="A19" s="13" t="s">
        <v>1735</v>
      </c>
      <c r="B19" s="14" t="s">
        <v>1736</v>
      </c>
      <c r="C19" s="11" t="s">
        <v>1737</v>
      </c>
      <c r="D19" s="11" t="s">
        <v>42</v>
      </c>
      <c r="E19" s="15">
        <v>350000</v>
      </c>
      <c r="F19" s="16">
        <v>352.46</v>
      </c>
      <c r="G19" s="17">
        <v>0.0161</v>
      </c>
    </row>
    <row r="20" spans="1:7" ht="12.75" customHeight="1">
      <c r="A20" s="13" t="s">
        <v>1695</v>
      </c>
      <c r="B20" s="14" t="s">
        <v>1696</v>
      </c>
      <c r="C20" s="11" t="s">
        <v>1697</v>
      </c>
      <c r="D20" s="11" t="s">
        <v>37</v>
      </c>
      <c r="E20" s="15">
        <v>300000</v>
      </c>
      <c r="F20" s="16">
        <v>304.86</v>
      </c>
      <c r="G20" s="17">
        <v>0.0139</v>
      </c>
    </row>
    <row r="21" spans="1:7" ht="12.75" customHeight="1">
      <c r="A21" s="13" t="s">
        <v>1738</v>
      </c>
      <c r="B21" s="14" t="s">
        <v>459</v>
      </c>
      <c r="C21" s="11" t="s">
        <v>1739</v>
      </c>
      <c r="D21" s="11" t="s">
        <v>461</v>
      </c>
      <c r="E21" s="15">
        <v>117000</v>
      </c>
      <c r="F21" s="16">
        <v>121.14</v>
      </c>
      <c r="G21" s="17">
        <v>0.0055</v>
      </c>
    </row>
    <row r="22" spans="1:7" ht="12.75" customHeight="1">
      <c r="A22" s="13" t="s">
        <v>874</v>
      </c>
      <c r="B22" s="14" t="s">
        <v>875</v>
      </c>
      <c r="C22" s="11" t="s">
        <v>876</v>
      </c>
      <c r="D22" s="11" t="s">
        <v>37</v>
      </c>
      <c r="E22" s="15">
        <v>20000</v>
      </c>
      <c r="F22" s="16">
        <v>20.34</v>
      </c>
      <c r="G22" s="17">
        <v>0.0009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19998.15</v>
      </c>
      <c r="G23" s="19">
        <v>0.9113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474</v>
      </c>
      <c r="B25" s="14" t="s">
        <v>475</v>
      </c>
      <c r="C25" s="11" t="s">
        <v>476</v>
      </c>
      <c r="D25" s="11" t="s">
        <v>37</v>
      </c>
      <c r="E25" s="15">
        <v>700000</v>
      </c>
      <c r="F25" s="16">
        <v>711.92</v>
      </c>
      <c r="G25" s="17">
        <v>0.0324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711.92</v>
      </c>
      <c r="G26" s="19">
        <v>0.0324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20710.07</v>
      </c>
      <c r="G27" s="19">
        <v>0.9437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70.98</v>
      </c>
      <c r="G29" s="17">
        <v>0.0032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70.98</v>
      </c>
      <c r="G30" s="19">
        <v>0.0032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70.98</v>
      </c>
      <c r="G31" s="19">
        <v>0.0032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1161.91</v>
      </c>
      <c r="G32" s="19">
        <v>0.053099999999999994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21942.96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477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1411</v>
      </c>
      <c r="B7" s="14" t="s">
        <v>2015</v>
      </c>
      <c r="C7" s="11" t="s">
        <v>1412</v>
      </c>
      <c r="D7" s="11" t="s">
        <v>19</v>
      </c>
      <c r="E7" s="15">
        <v>3360000</v>
      </c>
      <c r="F7" s="16">
        <v>3479.21</v>
      </c>
      <c r="G7" s="17">
        <v>0.1505</v>
      </c>
    </row>
    <row r="8" spans="1:7" ht="12.75" customHeight="1">
      <c r="A8" s="13" t="s">
        <v>1741</v>
      </c>
      <c r="B8" s="14" t="s">
        <v>1742</v>
      </c>
      <c r="C8" s="11" t="s">
        <v>1743</v>
      </c>
      <c r="D8" s="11" t="s">
        <v>42</v>
      </c>
      <c r="E8" s="15">
        <v>3000000</v>
      </c>
      <c r="F8" s="16">
        <v>3038.36</v>
      </c>
      <c r="G8" s="17">
        <v>0.1314</v>
      </c>
    </row>
    <row r="9" spans="1:7" ht="12.75" customHeight="1">
      <c r="A9" s="13" t="s">
        <v>1186</v>
      </c>
      <c r="B9" s="14" t="s">
        <v>1187</v>
      </c>
      <c r="C9" s="11" t="s">
        <v>1188</v>
      </c>
      <c r="D9" s="11" t="s">
        <v>37</v>
      </c>
      <c r="E9" s="15">
        <v>2970000</v>
      </c>
      <c r="F9" s="16">
        <v>3030.65</v>
      </c>
      <c r="G9" s="17">
        <v>0.1311</v>
      </c>
    </row>
    <row r="10" spans="1:7" ht="12.75" customHeight="1">
      <c r="A10" s="13" t="s">
        <v>1744</v>
      </c>
      <c r="B10" s="14" t="s">
        <v>1745</v>
      </c>
      <c r="C10" s="11" t="s">
        <v>1746</v>
      </c>
      <c r="D10" s="11" t="s">
        <v>417</v>
      </c>
      <c r="E10" s="15">
        <v>2500000</v>
      </c>
      <c r="F10" s="16">
        <v>2530.49</v>
      </c>
      <c r="G10" s="17">
        <v>0.1095</v>
      </c>
    </row>
    <row r="11" spans="1:7" ht="12.75" customHeight="1">
      <c r="A11" s="13" t="s">
        <v>1747</v>
      </c>
      <c r="B11" s="14" t="s">
        <v>1056</v>
      </c>
      <c r="C11" s="11" t="s">
        <v>1748</v>
      </c>
      <c r="D11" s="11" t="s">
        <v>623</v>
      </c>
      <c r="E11" s="15">
        <v>2000000</v>
      </c>
      <c r="F11" s="16">
        <v>2316.32</v>
      </c>
      <c r="G11" s="17">
        <v>0.1002</v>
      </c>
    </row>
    <row r="12" spans="1:7" ht="12.75" customHeight="1">
      <c r="A12" s="13" t="s">
        <v>423</v>
      </c>
      <c r="B12" s="14" t="s">
        <v>424</v>
      </c>
      <c r="C12" s="11" t="s">
        <v>425</v>
      </c>
      <c r="D12" s="11" t="s">
        <v>71</v>
      </c>
      <c r="E12" s="15">
        <v>2000000</v>
      </c>
      <c r="F12" s="16">
        <v>2301.63</v>
      </c>
      <c r="G12" s="17">
        <v>0.0996</v>
      </c>
    </row>
    <row r="13" spans="1:7" ht="12.75" customHeight="1">
      <c r="A13" s="13" t="s">
        <v>1749</v>
      </c>
      <c r="B13" s="14" t="s">
        <v>1750</v>
      </c>
      <c r="C13" s="11" t="s">
        <v>1751</v>
      </c>
      <c r="D13" s="11" t="s">
        <v>623</v>
      </c>
      <c r="E13" s="15">
        <v>2000000</v>
      </c>
      <c r="F13" s="16">
        <v>2030.4</v>
      </c>
      <c r="G13" s="17">
        <v>0.0878</v>
      </c>
    </row>
    <row r="14" spans="1:7" ht="12.75" customHeight="1">
      <c r="A14" s="13" t="s">
        <v>1752</v>
      </c>
      <c r="B14" s="14" t="s">
        <v>1753</v>
      </c>
      <c r="C14" s="11" t="s">
        <v>1754</v>
      </c>
      <c r="D14" s="11" t="s">
        <v>42</v>
      </c>
      <c r="E14" s="15">
        <v>2000000</v>
      </c>
      <c r="F14" s="16">
        <v>2021.19</v>
      </c>
      <c r="G14" s="17">
        <v>0.0874</v>
      </c>
    </row>
    <row r="15" spans="1:7" ht="12.75" customHeight="1">
      <c r="A15" s="13" t="s">
        <v>1322</v>
      </c>
      <c r="B15" s="14" t="s">
        <v>1323</v>
      </c>
      <c r="C15" s="11" t="s">
        <v>1324</v>
      </c>
      <c r="D15" s="11" t="s">
        <v>37</v>
      </c>
      <c r="E15" s="15">
        <v>670000</v>
      </c>
      <c r="F15" s="16">
        <v>681</v>
      </c>
      <c r="G15" s="17">
        <v>0.0295</v>
      </c>
    </row>
    <row r="16" spans="1:7" ht="12.75" customHeight="1">
      <c r="A16" s="13" t="s">
        <v>1755</v>
      </c>
      <c r="B16" s="14" t="s">
        <v>1756</v>
      </c>
      <c r="C16" s="11" t="s">
        <v>1757</v>
      </c>
      <c r="D16" s="11" t="s">
        <v>37</v>
      </c>
      <c r="E16" s="15">
        <v>500000</v>
      </c>
      <c r="F16" s="16">
        <v>510.97</v>
      </c>
      <c r="G16" s="17">
        <v>0.0221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21940.22</v>
      </c>
      <c r="G17" s="19">
        <v>0.9491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21940.22</v>
      </c>
      <c r="G20" s="19">
        <v>0.9491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43.99</v>
      </c>
      <c r="G22" s="17">
        <v>0.0019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43.99</v>
      </c>
      <c r="G23" s="19">
        <v>0.0019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43.99</v>
      </c>
      <c r="G24" s="19">
        <v>0.0019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1134.3700000000001</v>
      </c>
      <c r="G25" s="19">
        <v>0.049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23118.58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477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1086</v>
      </c>
      <c r="B7" s="14" t="s">
        <v>937</v>
      </c>
      <c r="C7" s="11" t="s">
        <v>1087</v>
      </c>
      <c r="D7" s="11" t="s">
        <v>46</v>
      </c>
      <c r="E7" s="15">
        <v>300000</v>
      </c>
      <c r="F7" s="16">
        <v>342.04</v>
      </c>
      <c r="G7" s="17">
        <v>0.1417</v>
      </c>
    </row>
    <row r="8" spans="1:7" ht="12.75" customHeight="1">
      <c r="A8" s="13" t="s">
        <v>1079</v>
      </c>
      <c r="B8" s="14" t="s">
        <v>1080</v>
      </c>
      <c r="C8" s="11" t="s">
        <v>1081</v>
      </c>
      <c r="D8" s="11" t="s">
        <v>46</v>
      </c>
      <c r="E8" s="15">
        <v>300000</v>
      </c>
      <c r="F8" s="16">
        <v>301.2</v>
      </c>
      <c r="G8" s="17">
        <v>0.1248</v>
      </c>
    </row>
    <row r="9" spans="1:7" ht="12.75" customHeight="1">
      <c r="A9" s="13" t="s">
        <v>1052</v>
      </c>
      <c r="B9" s="14" t="s">
        <v>1053</v>
      </c>
      <c r="C9" s="11" t="s">
        <v>1054</v>
      </c>
      <c r="D9" s="11" t="s">
        <v>897</v>
      </c>
      <c r="E9" s="15">
        <v>280000</v>
      </c>
      <c r="F9" s="16">
        <v>283.16</v>
      </c>
      <c r="G9" s="17">
        <v>0.1173</v>
      </c>
    </row>
    <row r="10" spans="1:7" ht="12.75" customHeight="1">
      <c r="A10" s="13" t="s">
        <v>934</v>
      </c>
      <c r="B10" s="14" t="s">
        <v>772</v>
      </c>
      <c r="C10" s="11" t="s">
        <v>935</v>
      </c>
      <c r="D10" s="11" t="s">
        <v>87</v>
      </c>
      <c r="E10" s="15">
        <v>200000</v>
      </c>
      <c r="F10" s="16">
        <v>231.99</v>
      </c>
      <c r="G10" s="17">
        <v>0.0961</v>
      </c>
    </row>
    <row r="11" spans="1:7" ht="12.75" customHeight="1">
      <c r="A11" s="13" t="s">
        <v>1759</v>
      </c>
      <c r="B11" s="14" t="s">
        <v>1760</v>
      </c>
      <c r="C11" s="11" t="s">
        <v>1761</v>
      </c>
      <c r="D11" s="11" t="s">
        <v>46</v>
      </c>
      <c r="E11" s="15">
        <v>195000</v>
      </c>
      <c r="F11" s="16">
        <v>197.61</v>
      </c>
      <c r="G11" s="17">
        <v>0.0819</v>
      </c>
    </row>
    <row r="12" spans="1:7" ht="12.75" customHeight="1">
      <c r="A12" s="13" t="s">
        <v>434</v>
      </c>
      <c r="B12" s="14" t="s">
        <v>435</v>
      </c>
      <c r="C12" s="11" t="s">
        <v>436</v>
      </c>
      <c r="D12" s="11" t="s">
        <v>37</v>
      </c>
      <c r="E12" s="15">
        <v>140000</v>
      </c>
      <c r="F12" s="16">
        <v>142.43</v>
      </c>
      <c r="G12" s="17">
        <v>0.059</v>
      </c>
    </row>
    <row r="13" spans="1:7" ht="12.75" customHeight="1">
      <c r="A13" s="13" t="s">
        <v>1505</v>
      </c>
      <c r="B13" s="14" t="s">
        <v>1506</v>
      </c>
      <c r="C13" s="11" t="s">
        <v>1507</v>
      </c>
      <c r="D13" s="11" t="s">
        <v>46</v>
      </c>
      <c r="E13" s="15">
        <v>40000</v>
      </c>
      <c r="F13" s="16">
        <v>40.67</v>
      </c>
      <c r="G13" s="17">
        <v>0.0168</v>
      </c>
    </row>
    <row r="14" spans="1:7" ht="12.75" customHeight="1">
      <c r="A14" s="13" t="s">
        <v>1762</v>
      </c>
      <c r="B14" s="14" t="s">
        <v>932</v>
      </c>
      <c r="C14" s="11" t="s">
        <v>1763</v>
      </c>
      <c r="D14" s="11" t="s">
        <v>46</v>
      </c>
      <c r="E14" s="15">
        <v>10000</v>
      </c>
      <c r="F14" s="16">
        <v>11.39</v>
      </c>
      <c r="G14" s="17">
        <v>0.0047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1550.49</v>
      </c>
      <c r="G15" s="19">
        <v>0.6423</v>
      </c>
    </row>
    <row r="16" spans="1:7" ht="12.7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1091</v>
      </c>
      <c r="B17" s="14" t="s">
        <v>1092</v>
      </c>
      <c r="C17" s="11" t="s">
        <v>1093</v>
      </c>
      <c r="D17" s="11" t="s">
        <v>1094</v>
      </c>
      <c r="E17" s="15">
        <v>320000</v>
      </c>
      <c r="F17" s="16">
        <v>326.15</v>
      </c>
      <c r="G17" s="17">
        <v>0.1351</v>
      </c>
    </row>
    <row r="18" spans="1:7" ht="12.75" customHeight="1">
      <c r="A18" s="13" t="s">
        <v>774</v>
      </c>
      <c r="B18" s="14" t="s">
        <v>775</v>
      </c>
      <c r="C18" s="11" t="s">
        <v>776</v>
      </c>
      <c r="D18" s="11" t="s">
        <v>87</v>
      </c>
      <c r="E18" s="15">
        <v>200000</v>
      </c>
      <c r="F18" s="16">
        <v>235.42</v>
      </c>
      <c r="G18" s="17">
        <v>0.0975</v>
      </c>
    </row>
    <row r="19" spans="1:7" ht="12.75" customHeight="1">
      <c r="A19" s="13" t="s">
        <v>1764</v>
      </c>
      <c r="B19" s="14" t="s">
        <v>1765</v>
      </c>
      <c r="C19" s="11" t="s">
        <v>1766</v>
      </c>
      <c r="D19" s="11" t="s">
        <v>46</v>
      </c>
      <c r="E19" s="15">
        <v>160000</v>
      </c>
      <c r="F19" s="16">
        <v>162.63</v>
      </c>
      <c r="G19" s="17">
        <v>0.0674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724.2</v>
      </c>
      <c r="G20" s="19">
        <v>0.3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2274.69</v>
      </c>
      <c r="G21" s="19">
        <v>0.9423</v>
      </c>
    </row>
    <row r="22" spans="1:7" ht="12.7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92.97</v>
      </c>
      <c r="G23" s="17">
        <v>0.0385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92.97</v>
      </c>
      <c r="G24" s="19">
        <v>0.0385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92.97</v>
      </c>
      <c r="G25" s="19">
        <v>0.0385</v>
      </c>
    </row>
    <row r="26" spans="1:7" ht="12.7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46.58</v>
      </c>
      <c r="G26" s="19">
        <v>0.0192</v>
      </c>
    </row>
    <row r="27" spans="1:7" ht="12.7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2414.24</v>
      </c>
      <c r="G27" s="29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477</v>
      </c>
      <c r="C29" s="1"/>
      <c r="D29" s="1"/>
      <c r="E29" s="1"/>
      <c r="F29" s="1"/>
      <c r="G29" s="1"/>
    </row>
    <row r="30" spans="1:7" ht="12.75" customHeight="1">
      <c r="A30" s="1"/>
      <c r="B30" s="2" t="s">
        <v>28</v>
      </c>
      <c r="C30" s="1"/>
      <c r="D30" s="1"/>
      <c r="E30" s="1"/>
      <c r="F30" s="1"/>
      <c r="G30" s="1"/>
    </row>
    <row r="31" spans="1:7" ht="12.75" customHeight="1">
      <c r="A31" s="1"/>
      <c r="B31" s="2" t="s">
        <v>133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479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127000</v>
      </c>
      <c r="F7" s="16">
        <v>1616.52</v>
      </c>
      <c r="G7" s="17">
        <v>0.0868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94500</v>
      </c>
      <c r="F8" s="16">
        <v>1316.81</v>
      </c>
      <c r="G8" s="17">
        <v>0.0707</v>
      </c>
    </row>
    <row r="9" spans="1:7" ht="12.75" customHeight="1">
      <c r="A9" s="13" t="s">
        <v>491</v>
      </c>
      <c r="B9" s="14" t="s">
        <v>492</v>
      </c>
      <c r="C9" s="11" t="s">
        <v>493</v>
      </c>
      <c r="D9" s="11" t="s">
        <v>494</v>
      </c>
      <c r="E9" s="15">
        <v>120000</v>
      </c>
      <c r="F9" s="16">
        <v>1243.26</v>
      </c>
      <c r="G9" s="17">
        <v>0.0667</v>
      </c>
    </row>
    <row r="10" spans="1:7" ht="12.75" customHeight="1">
      <c r="A10" s="13" t="s">
        <v>495</v>
      </c>
      <c r="B10" s="14" t="s">
        <v>496</v>
      </c>
      <c r="C10" s="11" t="s">
        <v>497</v>
      </c>
      <c r="D10" s="11" t="s">
        <v>498</v>
      </c>
      <c r="E10" s="15">
        <v>95000</v>
      </c>
      <c r="F10" s="16">
        <v>1029.52</v>
      </c>
      <c r="G10" s="17">
        <v>0.0553</v>
      </c>
    </row>
    <row r="11" spans="1:7" ht="12.75" customHeight="1">
      <c r="A11" s="13" t="s">
        <v>499</v>
      </c>
      <c r="B11" s="14" t="s">
        <v>500</v>
      </c>
      <c r="C11" s="11" t="s">
        <v>501</v>
      </c>
      <c r="D11" s="11" t="s">
        <v>502</v>
      </c>
      <c r="E11" s="15">
        <v>420000</v>
      </c>
      <c r="F11" s="16">
        <v>1013.67</v>
      </c>
      <c r="G11" s="17">
        <v>0.0544</v>
      </c>
    </row>
    <row r="12" spans="1:7" ht="12.75" customHeight="1">
      <c r="A12" s="13" t="s">
        <v>503</v>
      </c>
      <c r="B12" s="14" t="s">
        <v>504</v>
      </c>
      <c r="C12" s="11" t="s">
        <v>505</v>
      </c>
      <c r="D12" s="11" t="s">
        <v>486</v>
      </c>
      <c r="E12" s="15">
        <v>350000</v>
      </c>
      <c r="F12" s="16">
        <v>882.53</v>
      </c>
      <c r="G12" s="17">
        <v>0.0474</v>
      </c>
    </row>
    <row r="13" spans="1:7" ht="12.75" customHeight="1">
      <c r="A13" s="13" t="s">
        <v>506</v>
      </c>
      <c r="B13" s="14" t="s">
        <v>507</v>
      </c>
      <c r="C13" s="11" t="s">
        <v>508</v>
      </c>
      <c r="D13" s="11" t="s">
        <v>509</v>
      </c>
      <c r="E13" s="15">
        <v>60000</v>
      </c>
      <c r="F13" s="16">
        <v>859.89</v>
      </c>
      <c r="G13" s="17">
        <v>0.0462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494</v>
      </c>
      <c r="E14" s="15">
        <v>30000</v>
      </c>
      <c r="F14" s="16">
        <v>729.24</v>
      </c>
      <c r="G14" s="17">
        <v>0.0392</v>
      </c>
    </row>
    <row r="15" spans="1:7" ht="12.75" customHeight="1">
      <c r="A15" s="13" t="s">
        <v>513</v>
      </c>
      <c r="B15" s="14" t="s">
        <v>514</v>
      </c>
      <c r="C15" s="11" t="s">
        <v>515</v>
      </c>
      <c r="D15" s="11" t="s">
        <v>516</v>
      </c>
      <c r="E15" s="15">
        <v>130000</v>
      </c>
      <c r="F15" s="16">
        <v>695.31</v>
      </c>
      <c r="G15" s="17">
        <v>0.0373</v>
      </c>
    </row>
    <row r="16" spans="1:7" ht="12.75" customHeight="1">
      <c r="A16" s="13" t="s">
        <v>517</v>
      </c>
      <c r="B16" s="14" t="s">
        <v>518</v>
      </c>
      <c r="C16" s="11" t="s">
        <v>519</v>
      </c>
      <c r="D16" s="11" t="s">
        <v>520</v>
      </c>
      <c r="E16" s="15">
        <v>16000</v>
      </c>
      <c r="F16" s="16">
        <v>616.25</v>
      </c>
      <c r="G16" s="17">
        <v>0.0331</v>
      </c>
    </row>
    <row r="17" spans="1:7" ht="12.75" customHeight="1">
      <c r="A17" s="13" t="s">
        <v>521</v>
      </c>
      <c r="B17" s="14" t="s">
        <v>522</v>
      </c>
      <c r="C17" s="11" t="s">
        <v>523</v>
      </c>
      <c r="D17" s="11" t="s">
        <v>516</v>
      </c>
      <c r="E17" s="15">
        <v>10000</v>
      </c>
      <c r="F17" s="16">
        <v>547.73</v>
      </c>
      <c r="G17" s="17">
        <v>0.0294</v>
      </c>
    </row>
    <row r="18" spans="1:7" ht="12.75" customHeight="1">
      <c r="A18" s="13" t="s">
        <v>524</v>
      </c>
      <c r="B18" s="14" t="s">
        <v>525</v>
      </c>
      <c r="C18" s="11" t="s">
        <v>526</v>
      </c>
      <c r="D18" s="11" t="s">
        <v>486</v>
      </c>
      <c r="E18" s="15">
        <v>100000</v>
      </c>
      <c r="F18" s="16">
        <v>541.35</v>
      </c>
      <c r="G18" s="17">
        <v>0.0291</v>
      </c>
    </row>
    <row r="19" spans="1:7" ht="12.75" customHeight="1">
      <c r="A19" s="13" t="s">
        <v>527</v>
      </c>
      <c r="B19" s="14" t="s">
        <v>528</v>
      </c>
      <c r="C19" s="11" t="s">
        <v>529</v>
      </c>
      <c r="D19" s="11" t="s">
        <v>486</v>
      </c>
      <c r="E19" s="15">
        <v>42000</v>
      </c>
      <c r="F19" s="16">
        <v>502.3</v>
      </c>
      <c r="G19" s="17">
        <v>0.027</v>
      </c>
    </row>
    <row r="20" spans="1:7" ht="12.75" customHeight="1">
      <c r="A20" s="13" t="s">
        <v>530</v>
      </c>
      <c r="B20" s="14" t="s">
        <v>531</v>
      </c>
      <c r="C20" s="11" t="s">
        <v>532</v>
      </c>
      <c r="D20" s="11" t="s">
        <v>533</v>
      </c>
      <c r="E20" s="15">
        <v>65000</v>
      </c>
      <c r="F20" s="16">
        <v>482.76</v>
      </c>
      <c r="G20" s="17">
        <v>0.0259</v>
      </c>
    </row>
    <row r="21" spans="1:7" ht="12.75" customHeight="1">
      <c r="A21" s="13" t="s">
        <v>534</v>
      </c>
      <c r="B21" s="14" t="s">
        <v>535</v>
      </c>
      <c r="C21" s="11" t="s">
        <v>536</v>
      </c>
      <c r="D21" s="11" t="s">
        <v>486</v>
      </c>
      <c r="E21" s="15">
        <v>190000</v>
      </c>
      <c r="F21" s="16">
        <v>477.38</v>
      </c>
      <c r="G21" s="17">
        <v>0.0256</v>
      </c>
    </row>
    <row r="22" spans="1:7" ht="12.75" customHeight="1">
      <c r="A22" s="13" t="s">
        <v>537</v>
      </c>
      <c r="B22" s="14" t="s">
        <v>538</v>
      </c>
      <c r="C22" s="11" t="s">
        <v>539</v>
      </c>
      <c r="D22" s="11" t="s">
        <v>516</v>
      </c>
      <c r="E22" s="15">
        <v>30000</v>
      </c>
      <c r="F22" s="16">
        <v>421.71</v>
      </c>
      <c r="G22" s="17">
        <v>0.0226</v>
      </c>
    </row>
    <row r="23" spans="1:7" ht="12.75" customHeight="1">
      <c r="A23" s="13" t="s">
        <v>540</v>
      </c>
      <c r="B23" s="14" t="s">
        <v>541</v>
      </c>
      <c r="C23" s="11" t="s">
        <v>542</v>
      </c>
      <c r="D23" s="11" t="s">
        <v>502</v>
      </c>
      <c r="E23" s="15">
        <v>35000</v>
      </c>
      <c r="F23" s="16">
        <v>406.25</v>
      </c>
      <c r="G23" s="17">
        <v>0.0218</v>
      </c>
    </row>
    <row r="24" spans="1:7" ht="12.75" customHeight="1">
      <c r="A24" s="13" t="s">
        <v>543</v>
      </c>
      <c r="B24" s="14" t="s">
        <v>544</v>
      </c>
      <c r="C24" s="11" t="s">
        <v>545</v>
      </c>
      <c r="D24" s="11" t="s">
        <v>520</v>
      </c>
      <c r="E24" s="15">
        <v>2300</v>
      </c>
      <c r="F24" s="16">
        <v>391.98</v>
      </c>
      <c r="G24" s="17">
        <v>0.021</v>
      </c>
    </row>
    <row r="25" spans="1:7" ht="12.75" customHeight="1">
      <c r="A25" s="13" t="s">
        <v>546</v>
      </c>
      <c r="B25" s="14" t="s">
        <v>547</v>
      </c>
      <c r="C25" s="11" t="s">
        <v>548</v>
      </c>
      <c r="D25" s="11" t="s">
        <v>502</v>
      </c>
      <c r="E25" s="15">
        <v>45000</v>
      </c>
      <c r="F25" s="16">
        <v>390.53</v>
      </c>
      <c r="G25" s="17">
        <v>0.021</v>
      </c>
    </row>
    <row r="26" spans="1:7" ht="12.75" customHeight="1">
      <c r="A26" s="13" t="s">
        <v>549</v>
      </c>
      <c r="B26" s="14" t="s">
        <v>550</v>
      </c>
      <c r="C26" s="11" t="s">
        <v>551</v>
      </c>
      <c r="D26" s="11" t="s">
        <v>486</v>
      </c>
      <c r="E26" s="15">
        <v>50000</v>
      </c>
      <c r="F26" s="16">
        <v>388.5</v>
      </c>
      <c r="G26" s="17">
        <v>0.0209</v>
      </c>
    </row>
    <row r="27" spans="1:7" ht="12.75" customHeight="1">
      <c r="A27" s="13" t="s">
        <v>552</v>
      </c>
      <c r="B27" s="14" t="s">
        <v>553</v>
      </c>
      <c r="C27" s="11" t="s">
        <v>554</v>
      </c>
      <c r="D27" s="11" t="s">
        <v>516</v>
      </c>
      <c r="E27" s="15">
        <v>10000</v>
      </c>
      <c r="F27" s="16">
        <v>341.37</v>
      </c>
      <c r="G27" s="17">
        <v>0.0183</v>
      </c>
    </row>
    <row r="28" spans="1:7" ht="12.75" customHeight="1">
      <c r="A28" s="13" t="s">
        <v>555</v>
      </c>
      <c r="B28" s="14" t="s">
        <v>556</v>
      </c>
      <c r="C28" s="11" t="s">
        <v>557</v>
      </c>
      <c r="D28" s="11" t="s">
        <v>558</v>
      </c>
      <c r="E28" s="15">
        <v>1450</v>
      </c>
      <c r="F28" s="16">
        <v>330.57</v>
      </c>
      <c r="G28" s="17">
        <v>0.0177</v>
      </c>
    </row>
    <row r="29" spans="1:7" ht="12.75" customHeight="1">
      <c r="A29" s="13" t="s">
        <v>559</v>
      </c>
      <c r="B29" s="14" t="s">
        <v>560</v>
      </c>
      <c r="C29" s="11" t="s">
        <v>561</v>
      </c>
      <c r="D29" s="11" t="s">
        <v>562</v>
      </c>
      <c r="E29" s="15">
        <v>60000</v>
      </c>
      <c r="F29" s="16">
        <v>328.05</v>
      </c>
      <c r="G29" s="17">
        <v>0.0176</v>
      </c>
    </row>
    <row r="30" spans="1:7" ht="12.75" customHeight="1">
      <c r="A30" s="13" t="s">
        <v>563</v>
      </c>
      <c r="B30" s="14" t="s">
        <v>564</v>
      </c>
      <c r="C30" s="11" t="s">
        <v>565</v>
      </c>
      <c r="D30" s="11" t="s">
        <v>494</v>
      </c>
      <c r="E30" s="15">
        <v>33000</v>
      </c>
      <c r="F30" s="16">
        <v>263.97</v>
      </c>
      <c r="G30" s="17">
        <v>0.0142</v>
      </c>
    </row>
    <row r="31" spans="1:7" ht="12.75" customHeight="1">
      <c r="A31" s="13" t="s">
        <v>566</v>
      </c>
      <c r="B31" s="14" t="s">
        <v>567</v>
      </c>
      <c r="C31" s="11" t="s">
        <v>568</v>
      </c>
      <c r="D31" s="11" t="s">
        <v>569</v>
      </c>
      <c r="E31" s="15">
        <v>100000</v>
      </c>
      <c r="F31" s="16">
        <v>256.65</v>
      </c>
      <c r="G31" s="17">
        <v>0.0138</v>
      </c>
    </row>
    <row r="32" spans="1:7" ht="12.75" customHeight="1">
      <c r="A32" s="13" t="s">
        <v>570</v>
      </c>
      <c r="B32" s="14" t="s">
        <v>571</v>
      </c>
      <c r="C32" s="11" t="s">
        <v>572</v>
      </c>
      <c r="D32" s="11" t="s">
        <v>533</v>
      </c>
      <c r="E32" s="15">
        <v>7500</v>
      </c>
      <c r="F32" s="16">
        <v>233.06</v>
      </c>
      <c r="G32" s="17">
        <v>0.0125</v>
      </c>
    </row>
    <row r="33" spans="1:7" ht="12.75" customHeight="1">
      <c r="A33" s="13" t="s">
        <v>573</v>
      </c>
      <c r="B33" s="14" t="s">
        <v>574</v>
      </c>
      <c r="C33" s="11" t="s">
        <v>575</v>
      </c>
      <c r="D33" s="11" t="s">
        <v>516</v>
      </c>
      <c r="E33" s="15">
        <v>8000</v>
      </c>
      <c r="F33" s="16">
        <v>226.21</v>
      </c>
      <c r="G33" s="17">
        <v>0.0121</v>
      </c>
    </row>
    <row r="34" spans="1:7" ht="12.75" customHeight="1">
      <c r="A34" s="13" t="s">
        <v>576</v>
      </c>
      <c r="B34" s="14" t="s">
        <v>577</v>
      </c>
      <c r="C34" s="11" t="s">
        <v>578</v>
      </c>
      <c r="D34" s="11" t="s">
        <v>533</v>
      </c>
      <c r="E34" s="15">
        <v>15000</v>
      </c>
      <c r="F34" s="16">
        <v>222.94</v>
      </c>
      <c r="G34" s="17">
        <v>0.012</v>
      </c>
    </row>
    <row r="35" spans="1:7" ht="12.75" customHeight="1">
      <c r="A35" s="13" t="s">
        <v>579</v>
      </c>
      <c r="B35" s="14" t="s">
        <v>580</v>
      </c>
      <c r="C35" s="11" t="s">
        <v>581</v>
      </c>
      <c r="D35" s="11" t="s">
        <v>486</v>
      </c>
      <c r="E35" s="15">
        <v>16000</v>
      </c>
      <c r="F35" s="16">
        <v>200.75</v>
      </c>
      <c r="G35" s="17">
        <v>0.0108</v>
      </c>
    </row>
    <row r="36" spans="1:7" ht="12.75" customHeight="1">
      <c r="A36" s="13" t="s">
        <v>582</v>
      </c>
      <c r="B36" s="14" t="s">
        <v>583</v>
      </c>
      <c r="C36" s="11" t="s">
        <v>584</v>
      </c>
      <c r="D36" s="11" t="s">
        <v>498</v>
      </c>
      <c r="E36" s="15">
        <v>32000</v>
      </c>
      <c r="F36" s="16">
        <v>196.03</v>
      </c>
      <c r="G36" s="17">
        <v>0.0105</v>
      </c>
    </row>
    <row r="37" spans="1:7" ht="12.75" customHeight="1">
      <c r="A37" s="13" t="s">
        <v>585</v>
      </c>
      <c r="B37" s="14" t="s">
        <v>586</v>
      </c>
      <c r="C37" s="11" t="s">
        <v>587</v>
      </c>
      <c r="D37" s="11" t="s">
        <v>588</v>
      </c>
      <c r="E37" s="15">
        <v>50000</v>
      </c>
      <c r="F37" s="16">
        <v>187.13</v>
      </c>
      <c r="G37" s="17">
        <v>0.01</v>
      </c>
    </row>
    <row r="38" spans="1:7" ht="12.75" customHeight="1">
      <c r="A38" s="13" t="s">
        <v>589</v>
      </c>
      <c r="B38" s="14" t="s">
        <v>590</v>
      </c>
      <c r="C38" s="11" t="s">
        <v>591</v>
      </c>
      <c r="D38" s="11" t="s">
        <v>592</v>
      </c>
      <c r="E38" s="15">
        <v>15000</v>
      </c>
      <c r="F38" s="16">
        <v>186.71</v>
      </c>
      <c r="G38" s="17">
        <v>0.01</v>
      </c>
    </row>
    <row r="39" spans="1:7" ht="12.75" customHeight="1">
      <c r="A39" s="13" t="s">
        <v>593</v>
      </c>
      <c r="B39" s="14" t="s">
        <v>594</v>
      </c>
      <c r="C39" s="11" t="s">
        <v>595</v>
      </c>
      <c r="D39" s="11" t="s">
        <v>533</v>
      </c>
      <c r="E39" s="15">
        <v>30000</v>
      </c>
      <c r="F39" s="16">
        <v>174.02</v>
      </c>
      <c r="G39" s="17">
        <v>0.0093</v>
      </c>
    </row>
    <row r="40" spans="1:7" ht="12.75" customHeight="1">
      <c r="A40" s="13" t="s">
        <v>596</v>
      </c>
      <c r="B40" s="14" t="s">
        <v>597</v>
      </c>
      <c r="C40" s="11" t="s">
        <v>598</v>
      </c>
      <c r="D40" s="11" t="s">
        <v>592</v>
      </c>
      <c r="E40" s="15">
        <v>15000</v>
      </c>
      <c r="F40" s="16">
        <v>171.29</v>
      </c>
      <c r="G40" s="17">
        <v>0.0092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17872.24</v>
      </c>
      <c r="G41" s="19">
        <v>0.9594</v>
      </c>
    </row>
    <row r="42" spans="1:7" ht="12.75" customHeight="1">
      <c r="A42" s="1"/>
      <c r="B42" s="20" t="s">
        <v>599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7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17872.24</v>
      </c>
      <c r="G44" s="19">
        <v>0.9594</v>
      </c>
    </row>
    <row r="45" spans="1:7" ht="12.75" customHeight="1">
      <c r="A45" s="1"/>
      <c r="B45" s="10" t="s">
        <v>22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23</v>
      </c>
      <c r="B46" s="14" t="s">
        <v>24</v>
      </c>
      <c r="C46" s="11" t="s">
        <v>1</v>
      </c>
      <c r="D46" s="11" t="s">
        <v>25</v>
      </c>
      <c r="E46" s="15"/>
      <c r="F46" s="16">
        <v>134.96</v>
      </c>
      <c r="G46" s="17">
        <v>0.0072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134.96</v>
      </c>
      <c r="G47" s="19">
        <v>0.0072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134.96</v>
      </c>
      <c r="G48" s="19">
        <v>0.0072</v>
      </c>
    </row>
    <row r="49" spans="1:7" ht="12.75" customHeight="1">
      <c r="A49" s="1"/>
      <c r="B49" s="20" t="s">
        <v>26</v>
      </c>
      <c r="C49" s="11" t="s">
        <v>1</v>
      </c>
      <c r="D49" s="22" t="s">
        <v>1</v>
      </c>
      <c r="E49" s="11" t="s">
        <v>1</v>
      </c>
      <c r="F49" s="25">
        <v>619.49</v>
      </c>
      <c r="G49" s="19">
        <v>0.0334</v>
      </c>
    </row>
    <row r="50" spans="1:7" ht="12.75" customHeight="1">
      <c r="A50" s="1"/>
      <c r="B50" s="26" t="s">
        <v>27</v>
      </c>
      <c r="C50" s="27" t="s">
        <v>1</v>
      </c>
      <c r="D50" s="27" t="s">
        <v>1</v>
      </c>
      <c r="E50" s="27" t="s">
        <v>1</v>
      </c>
      <c r="F50" s="28">
        <v>18626.69</v>
      </c>
      <c r="G50" s="29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25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1189</v>
      </c>
      <c r="B7" s="14" t="s">
        <v>1190</v>
      </c>
      <c r="C7" s="11" t="s">
        <v>1191</v>
      </c>
      <c r="D7" s="11" t="s">
        <v>417</v>
      </c>
      <c r="E7" s="15">
        <v>5030000</v>
      </c>
      <c r="F7" s="16">
        <v>5121.82</v>
      </c>
      <c r="G7" s="17">
        <v>0.1315</v>
      </c>
    </row>
    <row r="8" spans="1:7" ht="12.75" customHeight="1">
      <c r="A8" s="13" t="s">
        <v>1322</v>
      </c>
      <c r="B8" s="14" t="s">
        <v>1323</v>
      </c>
      <c r="C8" s="11" t="s">
        <v>1324</v>
      </c>
      <c r="D8" s="11" t="s">
        <v>37</v>
      </c>
      <c r="E8" s="15">
        <v>4830000</v>
      </c>
      <c r="F8" s="16">
        <v>4909.3</v>
      </c>
      <c r="G8" s="17">
        <v>0.1261</v>
      </c>
    </row>
    <row r="9" spans="1:7" ht="12.75" customHeight="1">
      <c r="A9" s="13" t="s">
        <v>1768</v>
      </c>
      <c r="B9" s="14" t="s">
        <v>1414</v>
      </c>
      <c r="C9" s="11" t="s">
        <v>1769</v>
      </c>
      <c r="D9" s="11" t="s">
        <v>736</v>
      </c>
      <c r="E9" s="15">
        <v>3400000</v>
      </c>
      <c r="F9" s="16">
        <v>3929.37</v>
      </c>
      <c r="G9" s="17">
        <v>0.1009</v>
      </c>
    </row>
    <row r="10" spans="1:7" ht="12.75" customHeight="1">
      <c r="A10" s="13" t="s">
        <v>1770</v>
      </c>
      <c r="B10" s="14" t="s">
        <v>1771</v>
      </c>
      <c r="C10" s="11" t="s">
        <v>1772</v>
      </c>
      <c r="D10" s="11" t="s">
        <v>37</v>
      </c>
      <c r="E10" s="15">
        <v>4390000</v>
      </c>
      <c r="F10" s="16">
        <v>3913.52</v>
      </c>
      <c r="G10" s="17">
        <v>0.1005</v>
      </c>
    </row>
    <row r="11" spans="1:7" ht="12.75" customHeight="1">
      <c r="A11" s="13" t="s">
        <v>1773</v>
      </c>
      <c r="B11" s="14" t="s">
        <v>424</v>
      </c>
      <c r="C11" s="11" t="s">
        <v>1774</v>
      </c>
      <c r="D11" s="11" t="s">
        <v>71</v>
      </c>
      <c r="E11" s="15">
        <v>3400000</v>
      </c>
      <c r="F11" s="16">
        <v>3907.16</v>
      </c>
      <c r="G11" s="17">
        <v>0.1003</v>
      </c>
    </row>
    <row r="12" spans="1:7" ht="12.75" customHeight="1">
      <c r="A12" s="13" t="s">
        <v>1775</v>
      </c>
      <c r="B12" s="14" t="s">
        <v>1776</v>
      </c>
      <c r="C12" s="11" t="s">
        <v>1777</v>
      </c>
      <c r="D12" s="11" t="s">
        <v>736</v>
      </c>
      <c r="E12" s="15">
        <v>3400000</v>
      </c>
      <c r="F12" s="16">
        <v>3440.41</v>
      </c>
      <c r="G12" s="17">
        <v>0.0883</v>
      </c>
    </row>
    <row r="13" spans="1:7" ht="12.75" customHeight="1">
      <c r="A13" s="13" t="s">
        <v>1419</v>
      </c>
      <c r="B13" s="14" t="s">
        <v>1420</v>
      </c>
      <c r="C13" s="11" t="s">
        <v>1421</v>
      </c>
      <c r="D13" s="11" t="s">
        <v>37</v>
      </c>
      <c r="E13" s="15">
        <v>3000000</v>
      </c>
      <c r="F13" s="16">
        <v>3060.05</v>
      </c>
      <c r="G13" s="17">
        <v>0.0786</v>
      </c>
    </row>
    <row r="14" spans="1:7" ht="12.75" customHeight="1">
      <c r="A14" s="13" t="s">
        <v>1300</v>
      </c>
      <c r="B14" s="14" t="s">
        <v>2009</v>
      </c>
      <c r="C14" s="11" t="s">
        <v>1301</v>
      </c>
      <c r="D14" s="11" t="s">
        <v>19</v>
      </c>
      <c r="E14" s="15">
        <v>2300000</v>
      </c>
      <c r="F14" s="16">
        <v>2339.23</v>
      </c>
      <c r="G14" s="17">
        <v>0.0601</v>
      </c>
    </row>
    <row r="15" spans="1:7" ht="12.75" customHeight="1">
      <c r="A15" s="13" t="s">
        <v>1186</v>
      </c>
      <c r="B15" s="14" t="s">
        <v>1187</v>
      </c>
      <c r="C15" s="11" t="s">
        <v>1188</v>
      </c>
      <c r="D15" s="11" t="s">
        <v>37</v>
      </c>
      <c r="E15" s="15">
        <v>2000000</v>
      </c>
      <c r="F15" s="16">
        <v>2040.84</v>
      </c>
      <c r="G15" s="17">
        <v>0.0524</v>
      </c>
    </row>
    <row r="16" spans="1:7" ht="12.75" customHeight="1">
      <c r="A16" s="13" t="s">
        <v>1741</v>
      </c>
      <c r="B16" s="14" t="s">
        <v>1742</v>
      </c>
      <c r="C16" s="11" t="s">
        <v>1743</v>
      </c>
      <c r="D16" s="11" t="s">
        <v>42</v>
      </c>
      <c r="E16" s="15">
        <v>1500000</v>
      </c>
      <c r="F16" s="16">
        <v>1519.18</v>
      </c>
      <c r="G16" s="17">
        <v>0.039</v>
      </c>
    </row>
    <row r="17" spans="1:7" ht="12.75" customHeight="1">
      <c r="A17" s="13" t="s">
        <v>1088</v>
      </c>
      <c r="B17" s="14" t="s">
        <v>1089</v>
      </c>
      <c r="C17" s="11" t="s">
        <v>1090</v>
      </c>
      <c r="D17" s="11" t="s">
        <v>329</v>
      </c>
      <c r="E17" s="15">
        <v>1210000</v>
      </c>
      <c r="F17" s="16">
        <v>1207.46</v>
      </c>
      <c r="G17" s="17">
        <v>0.031</v>
      </c>
    </row>
    <row r="18" spans="1:7" ht="12.75" customHeight="1">
      <c r="A18" s="13" t="s">
        <v>1316</v>
      </c>
      <c r="B18" s="14" t="s">
        <v>1317</v>
      </c>
      <c r="C18" s="11" t="s">
        <v>1318</v>
      </c>
      <c r="D18" s="11" t="s">
        <v>37</v>
      </c>
      <c r="E18" s="15">
        <v>600000</v>
      </c>
      <c r="F18" s="16">
        <v>606.03</v>
      </c>
      <c r="G18" s="17">
        <v>0.0156</v>
      </c>
    </row>
    <row r="19" spans="1:7" ht="12.75" customHeight="1">
      <c r="A19" s="13" t="s">
        <v>1755</v>
      </c>
      <c r="B19" s="14" t="s">
        <v>1756</v>
      </c>
      <c r="C19" s="11" t="s">
        <v>1757</v>
      </c>
      <c r="D19" s="11" t="s">
        <v>37</v>
      </c>
      <c r="E19" s="15">
        <v>500000</v>
      </c>
      <c r="F19" s="16">
        <v>510.97</v>
      </c>
      <c r="G19" s="17">
        <v>0.0131</v>
      </c>
    </row>
    <row r="20" spans="1:7" ht="12.75" customHeight="1">
      <c r="A20" s="13" t="s">
        <v>1778</v>
      </c>
      <c r="B20" s="14" t="s">
        <v>459</v>
      </c>
      <c r="C20" s="11" t="s">
        <v>1779</v>
      </c>
      <c r="D20" s="11" t="s">
        <v>461</v>
      </c>
      <c r="E20" s="15">
        <v>350000</v>
      </c>
      <c r="F20" s="16">
        <v>363.28</v>
      </c>
      <c r="G20" s="17">
        <v>0.0093</v>
      </c>
    </row>
    <row r="21" spans="1:7" ht="12.75" customHeight="1">
      <c r="A21" s="13" t="s">
        <v>1411</v>
      </c>
      <c r="B21" s="14" t="s">
        <v>2015</v>
      </c>
      <c r="C21" s="11" t="s">
        <v>1412</v>
      </c>
      <c r="D21" s="11" t="s">
        <v>19</v>
      </c>
      <c r="E21" s="15">
        <v>140000</v>
      </c>
      <c r="F21" s="16">
        <v>144.97</v>
      </c>
      <c r="G21" s="17">
        <v>0.0037</v>
      </c>
    </row>
    <row r="22" spans="1:7" ht="12.75" customHeight="1">
      <c r="A22" s="13" t="s">
        <v>1780</v>
      </c>
      <c r="B22" s="14" t="s">
        <v>459</v>
      </c>
      <c r="C22" s="11" t="s">
        <v>1781</v>
      </c>
      <c r="D22" s="11" t="s">
        <v>461</v>
      </c>
      <c r="E22" s="15">
        <v>108000</v>
      </c>
      <c r="F22" s="16">
        <v>112.7</v>
      </c>
      <c r="G22" s="17">
        <v>0.0029</v>
      </c>
    </row>
    <row r="23" spans="1:7" ht="12.75" customHeight="1">
      <c r="A23" s="13" t="s">
        <v>1319</v>
      </c>
      <c r="B23" s="14" t="s">
        <v>1320</v>
      </c>
      <c r="C23" s="11" t="s">
        <v>1321</v>
      </c>
      <c r="D23" s="11" t="s">
        <v>37</v>
      </c>
      <c r="E23" s="15">
        <v>100000</v>
      </c>
      <c r="F23" s="16">
        <v>101.93</v>
      </c>
      <c r="G23" s="17">
        <v>0.0026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37228.22</v>
      </c>
      <c r="G24" s="19">
        <v>0.9559</v>
      </c>
    </row>
    <row r="25" spans="1:7" ht="12.75" customHeight="1">
      <c r="A25" s="1"/>
      <c r="B25" s="20" t="s">
        <v>20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37228.22</v>
      </c>
      <c r="G27" s="19">
        <v>0.9559</v>
      </c>
    </row>
    <row r="28" spans="1:7" ht="12.75" customHeight="1">
      <c r="A28" s="1"/>
      <c r="B28" s="10" t="s">
        <v>105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106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1626</v>
      </c>
      <c r="B30" s="14" t="s">
        <v>1049</v>
      </c>
      <c r="C30" s="11" t="s">
        <v>1627</v>
      </c>
      <c r="D30" s="11" t="s">
        <v>114</v>
      </c>
      <c r="E30" s="15">
        <v>200000</v>
      </c>
      <c r="F30" s="16">
        <v>191.33</v>
      </c>
      <c r="G30" s="17">
        <v>0.0049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191.33</v>
      </c>
      <c r="G31" s="19">
        <v>0.0049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191.33</v>
      </c>
      <c r="G32" s="19">
        <v>0.0049</v>
      </c>
    </row>
    <row r="33" spans="1:7" ht="12.7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58.98</v>
      </c>
      <c r="G34" s="17">
        <v>0.0015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58.98</v>
      </c>
      <c r="G35" s="19">
        <v>0.0015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58.98</v>
      </c>
      <c r="G36" s="19">
        <v>0.0015</v>
      </c>
    </row>
    <row r="37" spans="1:7" ht="12.7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1468.43</v>
      </c>
      <c r="G37" s="19">
        <v>0.0377</v>
      </c>
    </row>
    <row r="38" spans="1:7" ht="12.7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38946.96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477</v>
      </c>
      <c r="C40" s="1"/>
      <c r="D40" s="1"/>
      <c r="E40" s="1"/>
      <c r="F40" s="1"/>
      <c r="G40" s="1"/>
    </row>
    <row r="41" spans="1:7" ht="12.75" customHeight="1">
      <c r="A41" s="1"/>
      <c r="B41" s="2" t="s">
        <v>28</v>
      </c>
      <c r="C41" s="1"/>
      <c r="D41" s="1"/>
      <c r="E41" s="1"/>
      <c r="F41" s="1"/>
      <c r="G41" s="1"/>
    </row>
    <row r="42" spans="1:7" ht="12.75" customHeight="1">
      <c r="A42" s="1"/>
      <c r="B42" s="2" t="s">
        <v>133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1782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1783</v>
      </c>
      <c r="B7" s="14" t="s">
        <v>1784</v>
      </c>
      <c r="C7" s="11" t="s">
        <v>1785</v>
      </c>
      <c r="D7" s="11" t="s">
        <v>37</v>
      </c>
      <c r="E7" s="15">
        <v>3000000</v>
      </c>
      <c r="F7" s="16">
        <v>3045.18</v>
      </c>
      <c r="G7" s="17">
        <v>0.1221</v>
      </c>
    </row>
    <row r="8" spans="1:7" ht="12.75" customHeight="1">
      <c r="A8" s="13" t="s">
        <v>1786</v>
      </c>
      <c r="B8" s="14" t="s">
        <v>1787</v>
      </c>
      <c r="C8" s="11" t="s">
        <v>1788</v>
      </c>
      <c r="D8" s="11" t="s">
        <v>329</v>
      </c>
      <c r="E8" s="15">
        <v>2950000</v>
      </c>
      <c r="F8" s="16">
        <v>2961.43</v>
      </c>
      <c r="G8" s="17">
        <v>0.1187</v>
      </c>
    </row>
    <row r="9" spans="1:7" ht="12.75" customHeight="1">
      <c r="A9" s="13" t="s">
        <v>1789</v>
      </c>
      <c r="B9" s="14" t="s">
        <v>2016</v>
      </c>
      <c r="C9" s="11" t="s">
        <v>1790</v>
      </c>
      <c r="D9" s="11" t="s">
        <v>19</v>
      </c>
      <c r="E9" s="15">
        <v>2500000</v>
      </c>
      <c r="F9" s="16">
        <v>2564.74</v>
      </c>
      <c r="G9" s="17">
        <v>0.1028</v>
      </c>
    </row>
    <row r="10" spans="1:7" ht="12.75" customHeight="1">
      <c r="A10" s="13" t="s">
        <v>1791</v>
      </c>
      <c r="B10" s="14" t="s">
        <v>2017</v>
      </c>
      <c r="C10" s="11" t="s">
        <v>1792</v>
      </c>
      <c r="D10" s="11" t="s">
        <v>19</v>
      </c>
      <c r="E10" s="15">
        <v>2500000</v>
      </c>
      <c r="F10" s="16">
        <v>2557.46</v>
      </c>
      <c r="G10" s="17">
        <v>0.1025</v>
      </c>
    </row>
    <row r="11" spans="1:7" ht="12.75" customHeight="1">
      <c r="A11" s="13" t="s">
        <v>1793</v>
      </c>
      <c r="B11" s="14" t="s">
        <v>1305</v>
      </c>
      <c r="C11" s="11" t="s">
        <v>1794</v>
      </c>
      <c r="D11" s="11" t="s">
        <v>623</v>
      </c>
      <c r="E11" s="15">
        <v>2210000</v>
      </c>
      <c r="F11" s="16">
        <v>2501.78</v>
      </c>
      <c r="G11" s="17">
        <v>0.1003</v>
      </c>
    </row>
    <row r="12" spans="1:7" ht="12.75" customHeight="1">
      <c r="A12" s="13" t="s">
        <v>1795</v>
      </c>
      <c r="B12" s="14" t="s">
        <v>1796</v>
      </c>
      <c r="C12" s="11" t="s">
        <v>1797</v>
      </c>
      <c r="D12" s="11" t="s">
        <v>37</v>
      </c>
      <c r="E12" s="15">
        <v>2210000</v>
      </c>
      <c r="F12" s="16">
        <v>2244.84</v>
      </c>
      <c r="G12" s="17">
        <v>0.09</v>
      </c>
    </row>
    <row r="13" spans="1:7" ht="12.75" customHeight="1">
      <c r="A13" s="13" t="s">
        <v>1798</v>
      </c>
      <c r="B13" s="14" t="s">
        <v>1799</v>
      </c>
      <c r="C13" s="11" t="s">
        <v>1800</v>
      </c>
      <c r="D13" s="11" t="s">
        <v>71</v>
      </c>
      <c r="E13" s="15">
        <v>2210000</v>
      </c>
      <c r="F13" s="16">
        <v>2242.42</v>
      </c>
      <c r="G13" s="17">
        <v>0.0899</v>
      </c>
    </row>
    <row r="14" spans="1:7" ht="12.75" customHeight="1">
      <c r="A14" s="13" t="s">
        <v>1801</v>
      </c>
      <c r="B14" s="14" t="s">
        <v>1802</v>
      </c>
      <c r="C14" s="11" t="s">
        <v>1803</v>
      </c>
      <c r="D14" s="11" t="s">
        <v>736</v>
      </c>
      <c r="E14" s="15">
        <v>2210000</v>
      </c>
      <c r="F14" s="16">
        <v>2235.72</v>
      </c>
      <c r="G14" s="17">
        <v>0.0896</v>
      </c>
    </row>
    <row r="15" spans="1:7" ht="12.75" customHeight="1">
      <c r="A15" s="13" t="s">
        <v>1804</v>
      </c>
      <c r="B15" s="14" t="s">
        <v>1805</v>
      </c>
      <c r="C15" s="11" t="s">
        <v>1806</v>
      </c>
      <c r="D15" s="11" t="s">
        <v>37</v>
      </c>
      <c r="E15" s="15">
        <v>1500000</v>
      </c>
      <c r="F15" s="16">
        <v>1521.03</v>
      </c>
      <c r="G15" s="17">
        <v>0.061</v>
      </c>
    </row>
    <row r="16" spans="1:7" ht="12.75" customHeight="1">
      <c r="A16" s="13" t="s">
        <v>1741</v>
      </c>
      <c r="B16" s="14" t="s">
        <v>1742</v>
      </c>
      <c r="C16" s="11" t="s">
        <v>1743</v>
      </c>
      <c r="D16" s="11" t="s">
        <v>42</v>
      </c>
      <c r="E16" s="15">
        <v>870000</v>
      </c>
      <c r="F16" s="16">
        <v>881.12</v>
      </c>
      <c r="G16" s="17">
        <v>0.0353</v>
      </c>
    </row>
    <row r="17" spans="1:7" ht="12.75" customHeight="1">
      <c r="A17" s="13" t="s">
        <v>389</v>
      </c>
      <c r="B17" s="14" t="s">
        <v>390</v>
      </c>
      <c r="C17" s="11" t="s">
        <v>391</v>
      </c>
      <c r="D17" s="11" t="s">
        <v>37</v>
      </c>
      <c r="E17" s="15">
        <v>700000</v>
      </c>
      <c r="F17" s="16">
        <v>710.77</v>
      </c>
      <c r="G17" s="17">
        <v>0.0285</v>
      </c>
    </row>
    <row r="18" spans="1:7" ht="12.75" customHeight="1">
      <c r="A18" s="13" t="s">
        <v>1807</v>
      </c>
      <c r="B18" s="14" t="s">
        <v>459</v>
      </c>
      <c r="C18" s="11" t="s">
        <v>1808</v>
      </c>
      <c r="D18" s="11" t="s">
        <v>461</v>
      </c>
      <c r="E18" s="15">
        <v>108000</v>
      </c>
      <c r="F18" s="16">
        <v>112.46</v>
      </c>
      <c r="G18" s="17">
        <v>0.0045</v>
      </c>
    </row>
    <row r="19" spans="1:7" ht="12.75" customHeight="1">
      <c r="A19" s="13" t="s">
        <v>1809</v>
      </c>
      <c r="B19" s="14" t="s">
        <v>459</v>
      </c>
      <c r="C19" s="11" t="s">
        <v>1810</v>
      </c>
      <c r="D19" s="11" t="s">
        <v>461</v>
      </c>
      <c r="E19" s="15">
        <v>99000</v>
      </c>
      <c r="F19" s="16">
        <v>103.81</v>
      </c>
      <c r="G19" s="17">
        <v>0.0042</v>
      </c>
    </row>
    <row r="20" spans="1:7" ht="12.75" customHeight="1">
      <c r="A20" s="13" t="s">
        <v>1811</v>
      </c>
      <c r="B20" s="14" t="s">
        <v>1812</v>
      </c>
      <c r="C20" s="11" t="s">
        <v>1813</v>
      </c>
      <c r="D20" s="11" t="s">
        <v>333</v>
      </c>
      <c r="E20" s="15">
        <v>100000</v>
      </c>
      <c r="F20" s="16">
        <v>101.77</v>
      </c>
      <c r="G20" s="17">
        <v>0.0041</v>
      </c>
    </row>
    <row r="21" spans="1:7" ht="12.75" customHeight="1">
      <c r="A21" s="13" t="s">
        <v>1316</v>
      </c>
      <c r="B21" s="14" t="s">
        <v>1317</v>
      </c>
      <c r="C21" s="11" t="s">
        <v>1318</v>
      </c>
      <c r="D21" s="11" t="s">
        <v>37</v>
      </c>
      <c r="E21" s="15">
        <v>50000</v>
      </c>
      <c r="F21" s="16">
        <v>50.5</v>
      </c>
      <c r="G21" s="17">
        <v>0.002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23835.03</v>
      </c>
      <c r="G22" s="19">
        <v>0.9555</v>
      </c>
    </row>
    <row r="23" spans="1:7" ht="12.75" customHeight="1">
      <c r="A23" s="1"/>
      <c r="B23" s="20" t="s">
        <v>20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23835.03</v>
      </c>
      <c r="G25" s="19">
        <v>0.9555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29.99</v>
      </c>
      <c r="G27" s="17">
        <v>0.0012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29.99</v>
      </c>
      <c r="G28" s="19">
        <v>0.0012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29.99</v>
      </c>
      <c r="G29" s="19">
        <v>0.0012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1079.04</v>
      </c>
      <c r="G30" s="19">
        <v>0.0433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24944.06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477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1814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1815</v>
      </c>
      <c r="B7" s="14" t="s">
        <v>1816</v>
      </c>
      <c r="C7" s="11" t="s">
        <v>1817</v>
      </c>
      <c r="D7" s="11" t="s">
        <v>42</v>
      </c>
      <c r="E7" s="15">
        <v>1500000</v>
      </c>
      <c r="F7" s="16">
        <v>1537.19</v>
      </c>
      <c r="G7" s="17">
        <v>0.1393</v>
      </c>
    </row>
    <row r="8" spans="1:7" ht="12.75" customHeight="1">
      <c r="A8" s="13" t="s">
        <v>400</v>
      </c>
      <c r="B8" s="14" t="s">
        <v>401</v>
      </c>
      <c r="C8" s="11" t="s">
        <v>402</v>
      </c>
      <c r="D8" s="11" t="s">
        <v>37</v>
      </c>
      <c r="E8" s="15">
        <v>1460000</v>
      </c>
      <c r="F8" s="16">
        <v>1524.93</v>
      </c>
      <c r="G8" s="17">
        <v>0.1382</v>
      </c>
    </row>
    <row r="9" spans="1:7" ht="12.75" customHeight="1">
      <c r="A9" s="13" t="s">
        <v>1818</v>
      </c>
      <c r="B9" s="14" t="s">
        <v>1819</v>
      </c>
      <c r="C9" s="11" t="s">
        <v>1820</v>
      </c>
      <c r="D9" s="11" t="s">
        <v>37</v>
      </c>
      <c r="E9" s="15">
        <v>1500000</v>
      </c>
      <c r="F9" s="16">
        <v>1520.97</v>
      </c>
      <c r="G9" s="17">
        <v>0.1378</v>
      </c>
    </row>
    <row r="10" spans="1:7" ht="12.75" customHeight="1">
      <c r="A10" s="13" t="s">
        <v>1821</v>
      </c>
      <c r="B10" s="14" t="s">
        <v>1252</v>
      </c>
      <c r="C10" s="11" t="s">
        <v>1822</v>
      </c>
      <c r="D10" s="11" t="s">
        <v>37</v>
      </c>
      <c r="E10" s="15">
        <v>1500000</v>
      </c>
      <c r="F10" s="16">
        <v>1517.8</v>
      </c>
      <c r="G10" s="17">
        <v>0.1375</v>
      </c>
    </row>
    <row r="11" spans="1:7" ht="12.75" customHeight="1">
      <c r="A11" s="13" t="s">
        <v>1823</v>
      </c>
      <c r="B11" s="14" t="s">
        <v>1414</v>
      </c>
      <c r="C11" s="11" t="s">
        <v>1824</v>
      </c>
      <c r="D11" s="11" t="s">
        <v>71</v>
      </c>
      <c r="E11" s="15">
        <v>1000000</v>
      </c>
      <c r="F11" s="16">
        <v>1085.28</v>
      </c>
      <c r="G11" s="17">
        <v>0.0983</v>
      </c>
    </row>
    <row r="12" spans="1:7" ht="12.75" customHeight="1">
      <c r="A12" s="13" t="s">
        <v>1825</v>
      </c>
      <c r="B12" s="14" t="s">
        <v>1771</v>
      </c>
      <c r="C12" s="11" t="s">
        <v>1826</v>
      </c>
      <c r="D12" s="11" t="s">
        <v>37</v>
      </c>
      <c r="E12" s="15">
        <v>1270000</v>
      </c>
      <c r="F12" s="16">
        <v>1076.93</v>
      </c>
      <c r="G12" s="17">
        <v>0.0976</v>
      </c>
    </row>
    <row r="13" spans="1:7" ht="12.75" customHeight="1">
      <c r="A13" s="13" t="s">
        <v>1827</v>
      </c>
      <c r="B13" s="14" t="s">
        <v>1828</v>
      </c>
      <c r="C13" s="11" t="s">
        <v>1829</v>
      </c>
      <c r="D13" s="11" t="s">
        <v>37</v>
      </c>
      <c r="E13" s="15">
        <v>1000000</v>
      </c>
      <c r="F13" s="16">
        <v>1032.13</v>
      </c>
      <c r="G13" s="17">
        <v>0.0935</v>
      </c>
    </row>
    <row r="14" spans="1:7" ht="12.75" customHeight="1">
      <c r="A14" s="13" t="s">
        <v>1830</v>
      </c>
      <c r="B14" s="14" t="s">
        <v>1831</v>
      </c>
      <c r="C14" s="11" t="s">
        <v>1832</v>
      </c>
      <c r="D14" s="11" t="s">
        <v>37</v>
      </c>
      <c r="E14" s="15">
        <v>1000000</v>
      </c>
      <c r="F14" s="16">
        <v>1011.21</v>
      </c>
      <c r="G14" s="17">
        <v>0.0916</v>
      </c>
    </row>
    <row r="15" spans="1:7" ht="12.75" customHeight="1">
      <c r="A15" s="13" t="s">
        <v>1833</v>
      </c>
      <c r="B15" s="14" t="s">
        <v>1834</v>
      </c>
      <c r="C15" s="11" t="s">
        <v>1835</v>
      </c>
      <c r="D15" s="11" t="s">
        <v>37</v>
      </c>
      <c r="E15" s="15">
        <v>87500</v>
      </c>
      <c r="F15" s="16">
        <v>89.84</v>
      </c>
      <c r="G15" s="17">
        <v>0.0081</v>
      </c>
    </row>
    <row r="16" spans="1:7" ht="12.75" customHeight="1">
      <c r="A16" s="13" t="s">
        <v>34</v>
      </c>
      <c r="B16" s="14" t="s">
        <v>35</v>
      </c>
      <c r="C16" s="11" t="s">
        <v>36</v>
      </c>
      <c r="D16" s="11" t="s">
        <v>37</v>
      </c>
      <c r="E16" s="15">
        <v>30000</v>
      </c>
      <c r="F16" s="16">
        <v>31.87</v>
      </c>
      <c r="G16" s="17">
        <v>0.0029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10428.15</v>
      </c>
      <c r="G17" s="19">
        <v>0.9448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10428.15</v>
      </c>
      <c r="G20" s="19">
        <v>0.9448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2</v>
      </c>
      <c r="G22" s="17">
        <v>0.0002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</v>
      </c>
      <c r="G23" s="19">
        <v>0.0002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</v>
      </c>
      <c r="G24" s="19">
        <v>0.0002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607.42</v>
      </c>
      <c r="G25" s="19">
        <v>0.055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11037.57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477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1837</v>
      </c>
      <c r="B7" s="14" t="s">
        <v>1838</v>
      </c>
      <c r="C7" s="11" t="s">
        <v>1</v>
      </c>
      <c r="D7" s="11" t="s">
        <v>1</v>
      </c>
      <c r="E7" s="15">
        <v>12000</v>
      </c>
      <c r="F7" s="16">
        <v>269.93</v>
      </c>
      <c r="G7" s="17">
        <v>0.0729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269.93</v>
      </c>
      <c r="G8" s="19">
        <v>0.0729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269.93</v>
      </c>
      <c r="G9" s="19">
        <v>0.0729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1579</v>
      </c>
      <c r="B12" s="14" t="s">
        <v>619</v>
      </c>
      <c r="C12" s="11" t="s">
        <v>1580</v>
      </c>
      <c r="D12" s="11" t="s">
        <v>1993</v>
      </c>
      <c r="E12" s="15">
        <v>400000</v>
      </c>
      <c r="F12" s="16">
        <v>516.9</v>
      </c>
      <c r="G12" s="17">
        <v>0.1396</v>
      </c>
    </row>
    <row r="13" spans="1:7" ht="12.75" customHeight="1">
      <c r="A13" s="13" t="s">
        <v>1839</v>
      </c>
      <c r="B13" s="14" t="s">
        <v>1448</v>
      </c>
      <c r="C13" s="11" t="s">
        <v>1840</v>
      </c>
      <c r="D13" s="11" t="s">
        <v>1450</v>
      </c>
      <c r="E13" s="15">
        <v>500000</v>
      </c>
      <c r="F13" s="16">
        <v>510.4</v>
      </c>
      <c r="G13" s="17">
        <v>0.1379</v>
      </c>
    </row>
    <row r="14" spans="1:7" ht="12.75" customHeight="1">
      <c r="A14" s="13" t="s">
        <v>1277</v>
      </c>
      <c r="B14" s="14" t="s">
        <v>1278</v>
      </c>
      <c r="C14" s="11" t="s">
        <v>1279</v>
      </c>
      <c r="D14" s="11" t="s">
        <v>1280</v>
      </c>
      <c r="E14" s="15">
        <v>450000</v>
      </c>
      <c r="F14" s="16">
        <v>452.75</v>
      </c>
      <c r="G14" s="17">
        <v>0.1223</v>
      </c>
    </row>
    <row r="15" spans="1:7" ht="12.75" customHeight="1">
      <c r="A15" s="13" t="s">
        <v>1581</v>
      </c>
      <c r="B15" s="14" t="s">
        <v>1582</v>
      </c>
      <c r="C15" s="11" t="s">
        <v>1583</v>
      </c>
      <c r="D15" s="11" t="s">
        <v>1584</v>
      </c>
      <c r="E15" s="15">
        <v>400000</v>
      </c>
      <c r="F15" s="16">
        <v>399.15</v>
      </c>
      <c r="G15" s="17">
        <v>0.1078</v>
      </c>
    </row>
    <row r="16" spans="1:7" ht="12.75" customHeight="1">
      <c r="A16" s="13" t="s">
        <v>1443</v>
      </c>
      <c r="B16" s="14" t="s">
        <v>772</v>
      </c>
      <c r="C16" s="11" t="s">
        <v>1444</v>
      </c>
      <c r="D16" s="11" t="s">
        <v>920</v>
      </c>
      <c r="E16" s="15">
        <v>300000</v>
      </c>
      <c r="F16" s="16">
        <v>387.18</v>
      </c>
      <c r="G16" s="17">
        <v>0.1046</v>
      </c>
    </row>
    <row r="17" spans="1:7" ht="12.75" customHeight="1">
      <c r="A17" s="13" t="s">
        <v>1592</v>
      </c>
      <c r="B17" s="14" t="s">
        <v>1593</v>
      </c>
      <c r="C17" s="11" t="s">
        <v>1594</v>
      </c>
      <c r="D17" s="11" t="s">
        <v>37</v>
      </c>
      <c r="E17" s="15">
        <v>340000</v>
      </c>
      <c r="F17" s="16">
        <v>344.27</v>
      </c>
      <c r="G17" s="17">
        <v>0.093</v>
      </c>
    </row>
    <row r="18" spans="1:7" ht="12.75" customHeight="1">
      <c r="A18" s="13" t="s">
        <v>1675</v>
      </c>
      <c r="B18" s="14" t="s">
        <v>459</v>
      </c>
      <c r="C18" s="11" t="s">
        <v>1676</v>
      </c>
      <c r="D18" s="11" t="s">
        <v>461</v>
      </c>
      <c r="E18" s="15">
        <v>202000</v>
      </c>
      <c r="F18" s="16">
        <v>207.15</v>
      </c>
      <c r="G18" s="17">
        <v>0.056</v>
      </c>
    </row>
    <row r="19" spans="1:7" ht="12.75" customHeight="1">
      <c r="A19" s="13" t="s">
        <v>1064</v>
      </c>
      <c r="B19" s="14" t="s">
        <v>937</v>
      </c>
      <c r="C19" s="11" t="s">
        <v>1065</v>
      </c>
      <c r="D19" s="11" t="s">
        <v>46</v>
      </c>
      <c r="E19" s="15">
        <v>150000</v>
      </c>
      <c r="F19" s="16">
        <v>170.44</v>
      </c>
      <c r="G19" s="17">
        <v>0.046</v>
      </c>
    </row>
    <row r="20" spans="1:7" ht="12.75" customHeight="1">
      <c r="A20" s="13" t="s">
        <v>1670</v>
      </c>
      <c r="B20" s="14" t="s">
        <v>1671</v>
      </c>
      <c r="C20" s="11" t="s">
        <v>1672</v>
      </c>
      <c r="D20" s="11" t="s">
        <v>37</v>
      </c>
      <c r="E20" s="15">
        <v>125000</v>
      </c>
      <c r="F20" s="16">
        <v>126.74</v>
      </c>
      <c r="G20" s="17">
        <v>0.0342</v>
      </c>
    </row>
    <row r="21" spans="1:7" ht="12.75" customHeight="1">
      <c r="A21" s="13" t="s">
        <v>1636</v>
      </c>
      <c r="B21" s="14" t="s">
        <v>1637</v>
      </c>
      <c r="C21" s="11" t="s">
        <v>1638</v>
      </c>
      <c r="D21" s="11" t="s">
        <v>37</v>
      </c>
      <c r="E21" s="15">
        <v>100000</v>
      </c>
      <c r="F21" s="16">
        <v>101.33</v>
      </c>
      <c r="G21" s="17">
        <v>0.0274</v>
      </c>
    </row>
    <row r="22" spans="1:7" ht="12.75" customHeight="1">
      <c r="A22" s="13" t="s">
        <v>1589</v>
      </c>
      <c r="B22" s="14" t="s">
        <v>1590</v>
      </c>
      <c r="C22" s="11" t="s">
        <v>1591</v>
      </c>
      <c r="D22" s="11" t="s">
        <v>329</v>
      </c>
      <c r="E22" s="15">
        <v>50000</v>
      </c>
      <c r="F22" s="16">
        <v>90.49</v>
      </c>
      <c r="G22" s="17">
        <v>0.0244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3306.8</v>
      </c>
      <c r="G23" s="19">
        <v>0.8932</v>
      </c>
    </row>
    <row r="24" spans="1:7" ht="12.7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3306.8</v>
      </c>
      <c r="G26" s="19">
        <v>0.8932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25.99</v>
      </c>
      <c r="G28" s="17">
        <v>0.007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25.99</v>
      </c>
      <c r="G29" s="19">
        <v>0.007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25.99</v>
      </c>
      <c r="G30" s="19">
        <v>0.007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99.03</v>
      </c>
      <c r="G31" s="19">
        <v>0.0269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3701.75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1842</v>
      </c>
      <c r="B7" s="14" t="s">
        <v>1843</v>
      </c>
      <c r="C7" s="11" t="s">
        <v>1</v>
      </c>
      <c r="D7" s="11" t="s">
        <v>1</v>
      </c>
      <c r="E7" s="15">
        <v>8400</v>
      </c>
      <c r="F7" s="16">
        <v>135.01</v>
      </c>
      <c r="G7" s="17">
        <v>0.0453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135.01</v>
      </c>
      <c r="G8" s="19">
        <v>0.0453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135.01</v>
      </c>
      <c r="G9" s="19">
        <v>0.0453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882</v>
      </c>
      <c r="B12" s="14" t="s">
        <v>619</v>
      </c>
      <c r="C12" s="11" t="s">
        <v>883</v>
      </c>
      <c r="D12" s="11" t="s">
        <v>42</v>
      </c>
      <c r="E12" s="15">
        <v>260000</v>
      </c>
      <c r="F12" s="16">
        <v>332.6</v>
      </c>
      <c r="G12" s="17">
        <v>0.1117</v>
      </c>
    </row>
    <row r="13" spans="1:7" ht="12.75" customHeight="1">
      <c r="A13" s="13" t="s">
        <v>1678</v>
      </c>
      <c r="B13" s="14" t="s">
        <v>932</v>
      </c>
      <c r="C13" s="11" t="s">
        <v>1679</v>
      </c>
      <c r="D13" s="11" t="s">
        <v>927</v>
      </c>
      <c r="E13" s="15">
        <v>250000</v>
      </c>
      <c r="F13" s="16">
        <v>309.95</v>
      </c>
      <c r="G13" s="17">
        <v>0.104</v>
      </c>
    </row>
    <row r="14" spans="1:7" ht="12.75" customHeight="1">
      <c r="A14" s="13" t="s">
        <v>1675</v>
      </c>
      <c r="B14" s="14" t="s">
        <v>459</v>
      </c>
      <c r="C14" s="11" t="s">
        <v>1676</v>
      </c>
      <c r="D14" s="11" t="s">
        <v>461</v>
      </c>
      <c r="E14" s="15">
        <v>300000</v>
      </c>
      <c r="F14" s="16">
        <v>307.65</v>
      </c>
      <c r="G14" s="17">
        <v>0.1033</v>
      </c>
    </row>
    <row r="15" spans="1:7" ht="12.75" customHeight="1">
      <c r="A15" s="13" t="s">
        <v>1443</v>
      </c>
      <c r="B15" s="14" t="s">
        <v>772</v>
      </c>
      <c r="C15" s="11" t="s">
        <v>1444</v>
      </c>
      <c r="D15" s="11" t="s">
        <v>920</v>
      </c>
      <c r="E15" s="15">
        <v>220000</v>
      </c>
      <c r="F15" s="16">
        <v>283.94</v>
      </c>
      <c r="G15" s="17">
        <v>0.0953</v>
      </c>
    </row>
    <row r="16" spans="1:7" ht="12.75" customHeight="1">
      <c r="A16" s="13" t="s">
        <v>1595</v>
      </c>
      <c r="B16" s="14" t="s">
        <v>1596</v>
      </c>
      <c r="C16" s="11" t="s">
        <v>1597</v>
      </c>
      <c r="D16" s="11" t="s">
        <v>1450</v>
      </c>
      <c r="E16" s="15">
        <v>260000</v>
      </c>
      <c r="F16" s="16">
        <v>264.12</v>
      </c>
      <c r="G16" s="17">
        <v>0.0887</v>
      </c>
    </row>
    <row r="17" spans="1:7" ht="12.75" customHeight="1">
      <c r="A17" s="13" t="s">
        <v>330</v>
      </c>
      <c r="B17" s="14" t="s">
        <v>331</v>
      </c>
      <c r="C17" s="11" t="s">
        <v>332</v>
      </c>
      <c r="D17" s="11" t="s">
        <v>333</v>
      </c>
      <c r="E17" s="15">
        <v>250000</v>
      </c>
      <c r="F17" s="16">
        <v>253.15</v>
      </c>
      <c r="G17" s="17">
        <v>0.085</v>
      </c>
    </row>
    <row r="18" spans="1:7" ht="12.75" customHeight="1">
      <c r="A18" s="13" t="s">
        <v>1581</v>
      </c>
      <c r="B18" s="14" t="s">
        <v>1582</v>
      </c>
      <c r="C18" s="11" t="s">
        <v>1583</v>
      </c>
      <c r="D18" s="11" t="s">
        <v>1584</v>
      </c>
      <c r="E18" s="15">
        <v>250000</v>
      </c>
      <c r="F18" s="16">
        <v>249.47</v>
      </c>
      <c r="G18" s="17">
        <v>0.0837</v>
      </c>
    </row>
    <row r="19" spans="1:7" ht="12.75" customHeight="1">
      <c r="A19" s="13" t="s">
        <v>1684</v>
      </c>
      <c r="B19" s="14" t="s">
        <v>1685</v>
      </c>
      <c r="C19" s="11" t="s">
        <v>1686</v>
      </c>
      <c r="D19" s="11" t="s">
        <v>1687</v>
      </c>
      <c r="E19" s="15">
        <v>200000</v>
      </c>
      <c r="F19" s="16">
        <v>203.99</v>
      </c>
      <c r="G19" s="17">
        <v>0.0685</v>
      </c>
    </row>
    <row r="20" spans="1:7" ht="12.75" customHeight="1">
      <c r="A20" s="13" t="s">
        <v>1064</v>
      </c>
      <c r="B20" s="14" t="s">
        <v>937</v>
      </c>
      <c r="C20" s="11" t="s">
        <v>1065</v>
      </c>
      <c r="D20" s="11" t="s">
        <v>46</v>
      </c>
      <c r="E20" s="15">
        <v>100000</v>
      </c>
      <c r="F20" s="16">
        <v>113.63</v>
      </c>
      <c r="G20" s="17">
        <v>0.0381</v>
      </c>
    </row>
    <row r="21" spans="1:7" ht="12.75" customHeight="1">
      <c r="A21" s="13" t="s">
        <v>1592</v>
      </c>
      <c r="B21" s="14" t="s">
        <v>1593</v>
      </c>
      <c r="C21" s="11" t="s">
        <v>1594</v>
      </c>
      <c r="D21" s="11" t="s">
        <v>37</v>
      </c>
      <c r="E21" s="15">
        <v>110000</v>
      </c>
      <c r="F21" s="16">
        <v>111.38</v>
      </c>
      <c r="G21" s="17">
        <v>0.0374</v>
      </c>
    </row>
    <row r="22" spans="1:7" ht="12.75" customHeight="1">
      <c r="A22" s="13" t="s">
        <v>901</v>
      </c>
      <c r="B22" s="14" t="s">
        <v>902</v>
      </c>
      <c r="C22" s="11" t="s">
        <v>903</v>
      </c>
      <c r="D22" s="11" t="s">
        <v>623</v>
      </c>
      <c r="E22" s="15">
        <v>110000</v>
      </c>
      <c r="F22" s="16">
        <v>110.52</v>
      </c>
      <c r="G22" s="17">
        <v>0.0371</v>
      </c>
    </row>
    <row r="23" spans="1:7" ht="12.75" customHeight="1">
      <c r="A23" s="13" t="s">
        <v>993</v>
      </c>
      <c r="B23" s="14" t="s">
        <v>994</v>
      </c>
      <c r="C23" s="11" t="s">
        <v>995</v>
      </c>
      <c r="D23" s="11" t="s">
        <v>37</v>
      </c>
      <c r="E23" s="15">
        <v>100000</v>
      </c>
      <c r="F23" s="16">
        <v>100.58</v>
      </c>
      <c r="G23" s="17">
        <v>0.0338</v>
      </c>
    </row>
    <row r="24" spans="1:7" ht="12.75" customHeight="1">
      <c r="A24" s="13" t="s">
        <v>1589</v>
      </c>
      <c r="B24" s="14" t="s">
        <v>1590</v>
      </c>
      <c r="C24" s="11" t="s">
        <v>1591</v>
      </c>
      <c r="D24" s="11" t="s">
        <v>329</v>
      </c>
      <c r="E24" s="15">
        <v>20000</v>
      </c>
      <c r="F24" s="16">
        <v>36.19</v>
      </c>
      <c r="G24" s="17">
        <v>0.0122</v>
      </c>
    </row>
    <row r="25" spans="1:7" ht="12.75" customHeight="1">
      <c r="A25" s="13" t="s">
        <v>1670</v>
      </c>
      <c r="B25" s="14" t="s">
        <v>1671</v>
      </c>
      <c r="C25" s="11" t="s">
        <v>1672</v>
      </c>
      <c r="D25" s="11" t="s">
        <v>37</v>
      </c>
      <c r="E25" s="15">
        <v>25000</v>
      </c>
      <c r="F25" s="16">
        <v>25.35</v>
      </c>
      <c r="G25" s="17">
        <v>0.0085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2702.52</v>
      </c>
      <c r="G26" s="19">
        <v>0.9073</v>
      </c>
    </row>
    <row r="27" spans="1:7" ht="12.75" customHeight="1">
      <c r="A27" s="1"/>
      <c r="B27" s="20" t="s">
        <v>20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2702.52</v>
      </c>
      <c r="G29" s="19">
        <v>0.9073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38.99</v>
      </c>
      <c r="G31" s="17">
        <v>0.0131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38.99</v>
      </c>
      <c r="G32" s="19">
        <v>0.0131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38.99</v>
      </c>
      <c r="G33" s="19">
        <v>0.0131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102.35</v>
      </c>
      <c r="G34" s="19">
        <v>0.0343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2978.87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477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1844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1845</v>
      </c>
      <c r="B7" s="14" t="s">
        <v>1846</v>
      </c>
      <c r="C7" s="11" t="s">
        <v>1</v>
      </c>
      <c r="D7" s="11" t="s">
        <v>1</v>
      </c>
      <c r="E7" s="15">
        <v>58400</v>
      </c>
      <c r="F7" s="16">
        <v>787.49</v>
      </c>
      <c r="G7" s="17">
        <v>0.1411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787.49</v>
      </c>
      <c r="G8" s="19">
        <v>0.1411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787.49</v>
      </c>
      <c r="G9" s="19">
        <v>0.1411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1589</v>
      </c>
      <c r="B12" s="14" t="s">
        <v>1590</v>
      </c>
      <c r="C12" s="11" t="s">
        <v>1591</v>
      </c>
      <c r="D12" s="11" t="s">
        <v>329</v>
      </c>
      <c r="E12" s="15">
        <v>420000</v>
      </c>
      <c r="F12" s="16">
        <v>760.08</v>
      </c>
      <c r="G12" s="17">
        <v>0.1362</v>
      </c>
    </row>
    <row r="13" spans="1:7" ht="12.75" customHeight="1">
      <c r="A13" s="13" t="s">
        <v>924</v>
      </c>
      <c r="B13" s="14" t="s">
        <v>925</v>
      </c>
      <c r="C13" s="11" t="s">
        <v>926</v>
      </c>
      <c r="D13" s="11" t="s">
        <v>927</v>
      </c>
      <c r="E13" s="15">
        <v>600000</v>
      </c>
      <c r="F13" s="16">
        <v>608.71</v>
      </c>
      <c r="G13" s="17">
        <v>0.109</v>
      </c>
    </row>
    <row r="14" spans="1:7" ht="12.75" customHeight="1">
      <c r="A14" s="13" t="s">
        <v>1655</v>
      </c>
      <c r="B14" s="14" t="s">
        <v>937</v>
      </c>
      <c r="C14" s="11" t="s">
        <v>1656</v>
      </c>
      <c r="D14" s="11" t="s">
        <v>46</v>
      </c>
      <c r="E14" s="15">
        <v>500000</v>
      </c>
      <c r="F14" s="16">
        <v>567.46</v>
      </c>
      <c r="G14" s="17">
        <v>0.1017</v>
      </c>
    </row>
    <row r="15" spans="1:7" ht="12.75" customHeight="1">
      <c r="A15" s="13" t="s">
        <v>882</v>
      </c>
      <c r="B15" s="14" t="s">
        <v>619</v>
      </c>
      <c r="C15" s="11" t="s">
        <v>883</v>
      </c>
      <c r="D15" s="11" t="s">
        <v>42</v>
      </c>
      <c r="E15" s="15">
        <v>400000</v>
      </c>
      <c r="F15" s="16">
        <v>511.69</v>
      </c>
      <c r="G15" s="17">
        <v>0.0917</v>
      </c>
    </row>
    <row r="16" spans="1:7" ht="12.75" customHeight="1">
      <c r="A16" s="13" t="s">
        <v>1595</v>
      </c>
      <c r="B16" s="14" t="s">
        <v>1596</v>
      </c>
      <c r="C16" s="11" t="s">
        <v>1597</v>
      </c>
      <c r="D16" s="11" t="s">
        <v>1450</v>
      </c>
      <c r="E16" s="15">
        <v>500000</v>
      </c>
      <c r="F16" s="16">
        <v>507.92</v>
      </c>
      <c r="G16" s="17">
        <v>0.091</v>
      </c>
    </row>
    <row r="17" spans="1:7" ht="12.75" customHeight="1">
      <c r="A17" s="13" t="s">
        <v>1443</v>
      </c>
      <c r="B17" s="14" t="s">
        <v>772</v>
      </c>
      <c r="C17" s="11" t="s">
        <v>1444</v>
      </c>
      <c r="D17" s="11" t="s">
        <v>920</v>
      </c>
      <c r="E17" s="15">
        <v>350000</v>
      </c>
      <c r="F17" s="16">
        <v>451.72</v>
      </c>
      <c r="G17" s="17">
        <v>0.0809</v>
      </c>
    </row>
    <row r="18" spans="1:7" ht="12.75" customHeight="1">
      <c r="A18" s="13" t="s">
        <v>1277</v>
      </c>
      <c r="B18" s="14" t="s">
        <v>1278</v>
      </c>
      <c r="C18" s="11" t="s">
        <v>1279</v>
      </c>
      <c r="D18" s="11" t="s">
        <v>1280</v>
      </c>
      <c r="E18" s="15">
        <v>420000</v>
      </c>
      <c r="F18" s="16">
        <v>422.57</v>
      </c>
      <c r="G18" s="17">
        <v>0.0757</v>
      </c>
    </row>
    <row r="19" spans="1:7" ht="12.75" customHeight="1">
      <c r="A19" s="13" t="s">
        <v>1659</v>
      </c>
      <c r="B19" s="14" t="s">
        <v>772</v>
      </c>
      <c r="C19" s="11" t="s">
        <v>1660</v>
      </c>
      <c r="D19" s="11" t="s">
        <v>920</v>
      </c>
      <c r="E19" s="15">
        <v>200000</v>
      </c>
      <c r="F19" s="16">
        <v>255.38</v>
      </c>
      <c r="G19" s="17">
        <v>0.0458</v>
      </c>
    </row>
    <row r="20" spans="1:7" ht="12.75" customHeight="1">
      <c r="A20" s="13" t="s">
        <v>1670</v>
      </c>
      <c r="B20" s="14" t="s">
        <v>1671</v>
      </c>
      <c r="C20" s="11" t="s">
        <v>1672</v>
      </c>
      <c r="D20" s="11" t="s">
        <v>37</v>
      </c>
      <c r="E20" s="15">
        <v>50000</v>
      </c>
      <c r="F20" s="16">
        <v>50.7</v>
      </c>
      <c r="G20" s="17">
        <v>0.0091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4136.23</v>
      </c>
      <c r="G21" s="19">
        <v>0.7411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1254</v>
      </c>
      <c r="B23" s="14" t="s">
        <v>1255</v>
      </c>
      <c r="C23" s="11" t="s">
        <v>1256</v>
      </c>
      <c r="D23" s="11" t="s">
        <v>333</v>
      </c>
      <c r="E23" s="15">
        <v>300000</v>
      </c>
      <c r="F23" s="16">
        <v>339.97</v>
      </c>
      <c r="G23" s="17">
        <v>0.0609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339.97</v>
      </c>
      <c r="G24" s="19">
        <v>0.0609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4476.2</v>
      </c>
      <c r="G25" s="19">
        <v>0.802</v>
      </c>
    </row>
    <row r="26" spans="1:7" ht="12.75" customHeight="1">
      <c r="A26" s="1"/>
      <c r="B26" s="10" t="s">
        <v>105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283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1219</v>
      </c>
      <c r="B28" s="14" t="s">
        <v>1220</v>
      </c>
      <c r="C28" s="11" t="s">
        <v>1221</v>
      </c>
      <c r="D28" s="11" t="s">
        <v>19</v>
      </c>
      <c r="E28" s="15">
        <v>50000</v>
      </c>
      <c r="F28" s="16">
        <v>47.75</v>
      </c>
      <c r="G28" s="17">
        <v>0.0086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47.75</v>
      </c>
      <c r="G29" s="19">
        <v>0.0086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47.75</v>
      </c>
      <c r="G30" s="19">
        <v>0.0086</v>
      </c>
    </row>
    <row r="31" spans="1:7" ht="12.7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21.99</v>
      </c>
      <c r="G32" s="17">
        <v>0.0039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21.99</v>
      </c>
      <c r="G33" s="19">
        <v>0.0039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21.99</v>
      </c>
      <c r="G34" s="19">
        <v>0.0039</v>
      </c>
    </row>
    <row r="35" spans="1:7" ht="12.7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248.57</v>
      </c>
      <c r="G35" s="19">
        <v>0.0444</v>
      </c>
    </row>
    <row r="36" spans="1:7" ht="12.7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5582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477</v>
      </c>
      <c r="C38" s="1"/>
      <c r="D38" s="1"/>
      <c r="E38" s="1"/>
      <c r="F38" s="1"/>
      <c r="G38" s="1"/>
    </row>
    <row r="39" spans="1:7" ht="12.75" customHeight="1">
      <c r="A39" s="1"/>
      <c r="B39" s="2" t="s">
        <v>28</v>
      </c>
      <c r="C39" s="1"/>
      <c r="D39" s="1"/>
      <c r="E39" s="1"/>
      <c r="F39" s="1"/>
      <c r="G39" s="1"/>
    </row>
    <row r="40" spans="1:7" ht="12.75" customHeight="1">
      <c r="A40" s="1"/>
      <c r="B40" s="2" t="s">
        <v>133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1848</v>
      </c>
      <c r="B7" s="14" t="s">
        <v>1849</v>
      </c>
      <c r="C7" s="11" t="s">
        <v>1</v>
      </c>
      <c r="D7" s="11" t="s">
        <v>1</v>
      </c>
      <c r="E7" s="15">
        <v>50000</v>
      </c>
      <c r="F7" s="16">
        <v>515.15</v>
      </c>
      <c r="G7" s="17">
        <v>0.0755</v>
      </c>
    </row>
    <row r="8" spans="1:7" ht="12.75" customHeight="1">
      <c r="A8" s="13" t="s">
        <v>1850</v>
      </c>
      <c r="B8" s="14" t="s">
        <v>1851</v>
      </c>
      <c r="C8" s="11" t="s">
        <v>1</v>
      </c>
      <c r="D8" s="11" t="s">
        <v>1</v>
      </c>
      <c r="E8" s="15">
        <v>29500</v>
      </c>
      <c r="F8" s="16">
        <v>282.27</v>
      </c>
      <c r="G8" s="17">
        <v>0.0414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797.42</v>
      </c>
      <c r="G9" s="19">
        <v>0.1169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797.42</v>
      </c>
      <c r="G10" s="19">
        <v>0.1169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1581</v>
      </c>
      <c r="B13" s="14" t="s">
        <v>1582</v>
      </c>
      <c r="C13" s="11" t="s">
        <v>1583</v>
      </c>
      <c r="D13" s="11" t="s">
        <v>1584</v>
      </c>
      <c r="E13" s="15">
        <v>1120000</v>
      </c>
      <c r="F13" s="16">
        <v>1117.62</v>
      </c>
      <c r="G13" s="17">
        <v>0.1638</v>
      </c>
    </row>
    <row r="14" spans="1:7" ht="12.75" customHeight="1">
      <c r="A14" s="13" t="s">
        <v>1852</v>
      </c>
      <c r="B14" s="14" t="s">
        <v>932</v>
      </c>
      <c r="C14" s="11" t="s">
        <v>1853</v>
      </c>
      <c r="D14" s="11" t="s">
        <v>927</v>
      </c>
      <c r="E14" s="15">
        <v>750000</v>
      </c>
      <c r="F14" s="16">
        <v>942.72</v>
      </c>
      <c r="G14" s="17">
        <v>0.1382</v>
      </c>
    </row>
    <row r="15" spans="1:7" ht="12.75" customHeight="1">
      <c r="A15" s="13" t="s">
        <v>1692</v>
      </c>
      <c r="B15" s="14" t="s">
        <v>1693</v>
      </c>
      <c r="C15" s="11" t="s">
        <v>1694</v>
      </c>
      <c r="D15" s="11" t="s">
        <v>64</v>
      </c>
      <c r="E15" s="15">
        <v>750000</v>
      </c>
      <c r="F15" s="16">
        <v>761.98</v>
      </c>
      <c r="G15" s="17">
        <v>0.1117</v>
      </c>
    </row>
    <row r="16" spans="1:7" ht="12.75" customHeight="1">
      <c r="A16" s="13" t="s">
        <v>1659</v>
      </c>
      <c r="B16" s="14" t="s">
        <v>772</v>
      </c>
      <c r="C16" s="11" t="s">
        <v>1660</v>
      </c>
      <c r="D16" s="11" t="s">
        <v>920</v>
      </c>
      <c r="E16" s="15">
        <v>400000</v>
      </c>
      <c r="F16" s="16">
        <v>510.76</v>
      </c>
      <c r="G16" s="17">
        <v>0.0749</v>
      </c>
    </row>
    <row r="17" spans="1:7" ht="12.75" customHeight="1">
      <c r="A17" s="13" t="s">
        <v>621</v>
      </c>
      <c r="B17" s="14" t="s">
        <v>613</v>
      </c>
      <c r="C17" s="11" t="s">
        <v>622</v>
      </c>
      <c r="D17" s="11" t="s">
        <v>623</v>
      </c>
      <c r="E17" s="15">
        <v>500000</v>
      </c>
      <c r="F17" s="16">
        <v>505.15</v>
      </c>
      <c r="G17" s="17">
        <v>0.0741</v>
      </c>
    </row>
    <row r="18" spans="1:7" ht="12.75" customHeight="1">
      <c r="A18" s="13" t="s">
        <v>1587</v>
      </c>
      <c r="B18" s="14" t="s">
        <v>1070</v>
      </c>
      <c r="C18" s="11" t="s">
        <v>1588</v>
      </c>
      <c r="D18" s="11" t="s">
        <v>927</v>
      </c>
      <c r="E18" s="15">
        <v>350000</v>
      </c>
      <c r="F18" s="16">
        <v>433.27</v>
      </c>
      <c r="G18" s="17">
        <v>0.0635</v>
      </c>
    </row>
    <row r="19" spans="1:7" ht="12.75" customHeight="1">
      <c r="A19" s="13" t="s">
        <v>874</v>
      </c>
      <c r="B19" s="14" t="s">
        <v>875</v>
      </c>
      <c r="C19" s="11" t="s">
        <v>876</v>
      </c>
      <c r="D19" s="11" t="s">
        <v>37</v>
      </c>
      <c r="E19" s="15">
        <v>280000</v>
      </c>
      <c r="F19" s="16">
        <v>284.78</v>
      </c>
      <c r="G19" s="17">
        <v>0.0417</v>
      </c>
    </row>
    <row r="20" spans="1:7" ht="12.75" customHeight="1">
      <c r="A20" s="13" t="s">
        <v>850</v>
      </c>
      <c r="B20" s="14" t="s">
        <v>851</v>
      </c>
      <c r="C20" s="11" t="s">
        <v>852</v>
      </c>
      <c r="D20" s="11" t="s">
        <v>37</v>
      </c>
      <c r="E20" s="15">
        <v>150000</v>
      </c>
      <c r="F20" s="16">
        <v>152.47</v>
      </c>
      <c r="G20" s="17">
        <v>0.0224</v>
      </c>
    </row>
    <row r="21" spans="1:7" ht="12.75" customHeight="1">
      <c r="A21" s="13" t="s">
        <v>1730</v>
      </c>
      <c r="B21" s="14" t="s">
        <v>1731</v>
      </c>
      <c r="C21" s="11" t="s">
        <v>1732</v>
      </c>
      <c r="D21" s="11" t="s">
        <v>37</v>
      </c>
      <c r="E21" s="15">
        <v>120000</v>
      </c>
      <c r="F21" s="16">
        <v>121.87</v>
      </c>
      <c r="G21" s="17">
        <v>0.0179</v>
      </c>
    </row>
    <row r="22" spans="1:7" ht="12.75" customHeight="1">
      <c r="A22" s="13" t="s">
        <v>993</v>
      </c>
      <c r="B22" s="14" t="s">
        <v>994</v>
      </c>
      <c r="C22" s="11" t="s">
        <v>995</v>
      </c>
      <c r="D22" s="11" t="s">
        <v>37</v>
      </c>
      <c r="E22" s="15">
        <v>100000</v>
      </c>
      <c r="F22" s="16">
        <v>100.58</v>
      </c>
      <c r="G22" s="17">
        <v>0.0147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4931.2</v>
      </c>
      <c r="G23" s="19">
        <v>0.7229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99</v>
      </c>
      <c r="B25" s="14" t="s">
        <v>100</v>
      </c>
      <c r="C25" s="11" t="s">
        <v>101</v>
      </c>
      <c r="D25" s="11" t="s">
        <v>1990</v>
      </c>
      <c r="E25" s="15">
        <v>750000</v>
      </c>
      <c r="F25" s="16">
        <v>763.38</v>
      </c>
      <c r="G25" s="17">
        <v>0.1119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763.38</v>
      </c>
      <c r="G26" s="19">
        <v>0.1119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5694.58</v>
      </c>
      <c r="G27" s="19">
        <v>0.8348</v>
      </c>
    </row>
    <row r="28" spans="1:7" ht="12.75" customHeight="1">
      <c r="A28" s="1"/>
      <c r="B28" s="10" t="s">
        <v>105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283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1219</v>
      </c>
      <c r="B30" s="14" t="s">
        <v>1220</v>
      </c>
      <c r="C30" s="11" t="s">
        <v>1221</v>
      </c>
      <c r="D30" s="11" t="s">
        <v>19</v>
      </c>
      <c r="E30" s="15">
        <v>50000</v>
      </c>
      <c r="F30" s="16">
        <v>47.75</v>
      </c>
      <c r="G30" s="17">
        <v>0.007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47.75</v>
      </c>
      <c r="G31" s="19">
        <v>0.007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47.75</v>
      </c>
      <c r="G32" s="19">
        <v>0.007</v>
      </c>
    </row>
    <row r="33" spans="1:7" ht="12.7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74.98</v>
      </c>
      <c r="G34" s="17">
        <v>0.011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74.98</v>
      </c>
      <c r="G35" s="19">
        <v>0.011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74.98</v>
      </c>
      <c r="G36" s="19">
        <v>0.011</v>
      </c>
    </row>
    <row r="37" spans="1:7" ht="12.7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206.8</v>
      </c>
      <c r="G37" s="19">
        <v>0.0303</v>
      </c>
    </row>
    <row r="38" spans="1:7" ht="12.7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6821.53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477</v>
      </c>
      <c r="C40" s="1"/>
      <c r="D40" s="1"/>
      <c r="E40" s="1"/>
      <c r="F40" s="1"/>
      <c r="G40" s="1"/>
    </row>
    <row r="41" spans="1:7" ht="12.75" customHeight="1">
      <c r="A41" s="1"/>
      <c r="B41" s="2" t="s">
        <v>28</v>
      </c>
      <c r="C41" s="1"/>
      <c r="D41" s="1"/>
      <c r="E41" s="1"/>
      <c r="F41" s="1"/>
      <c r="G41" s="1"/>
    </row>
    <row r="42" spans="1:7" ht="12.75" customHeight="1">
      <c r="A42" s="1"/>
      <c r="B42" s="2" t="s">
        <v>133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1854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1855</v>
      </c>
      <c r="B7" s="14" t="s">
        <v>1856</v>
      </c>
      <c r="C7" s="11" t="s">
        <v>1</v>
      </c>
      <c r="D7" s="11" t="s">
        <v>1</v>
      </c>
      <c r="E7" s="15">
        <v>27750</v>
      </c>
      <c r="F7" s="16">
        <v>351.2</v>
      </c>
      <c r="G7" s="17">
        <v>0.1435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351.2</v>
      </c>
      <c r="G8" s="19">
        <v>0.1435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351.2</v>
      </c>
      <c r="G9" s="19">
        <v>0.1435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1636</v>
      </c>
      <c r="B12" s="14" t="s">
        <v>1637</v>
      </c>
      <c r="C12" s="11" t="s">
        <v>1638</v>
      </c>
      <c r="D12" s="11" t="s">
        <v>37</v>
      </c>
      <c r="E12" s="15">
        <v>300000</v>
      </c>
      <c r="F12" s="16">
        <v>303.99</v>
      </c>
      <c r="G12" s="17">
        <v>0.1242</v>
      </c>
    </row>
    <row r="13" spans="1:7" ht="12.75" customHeight="1">
      <c r="A13" s="13" t="s">
        <v>1661</v>
      </c>
      <c r="B13" s="14" t="s">
        <v>1662</v>
      </c>
      <c r="C13" s="11" t="s">
        <v>1663</v>
      </c>
      <c r="D13" s="11" t="s">
        <v>42</v>
      </c>
      <c r="E13" s="15">
        <v>260000</v>
      </c>
      <c r="F13" s="16">
        <v>263.14</v>
      </c>
      <c r="G13" s="17">
        <v>0.1075</v>
      </c>
    </row>
    <row r="14" spans="1:7" ht="12.75" customHeight="1">
      <c r="A14" s="13" t="s">
        <v>877</v>
      </c>
      <c r="B14" s="14" t="s">
        <v>878</v>
      </c>
      <c r="C14" s="11" t="s">
        <v>879</v>
      </c>
      <c r="D14" s="11" t="s">
        <v>37</v>
      </c>
      <c r="E14" s="15">
        <v>250000</v>
      </c>
      <c r="F14" s="16">
        <v>254.73</v>
      </c>
      <c r="G14" s="17">
        <v>0.1041</v>
      </c>
    </row>
    <row r="15" spans="1:7" ht="12.75" customHeight="1">
      <c r="A15" s="13" t="s">
        <v>868</v>
      </c>
      <c r="B15" s="14" t="s">
        <v>869</v>
      </c>
      <c r="C15" s="11" t="s">
        <v>870</v>
      </c>
      <c r="D15" s="11" t="s">
        <v>37</v>
      </c>
      <c r="E15" s="15">
        <v>250000</v>
      </c>
      <c r="F15" s="16">
        <v>253.72</v>
      </c>
      <c r="G15" s="17">
        <v>0.1037</v>
      </c>
    </row>
    <row r="16" spans="1:7" ht="12.75" customHeight="1">
      <c r="A16" s="13" t="s">
        <v>1857</v>
      </c>
      <c r="B16" s="14" t="s">
        <v>2018</v>
      </c>
      <c r="C16" s="11" t="s">
        <v>1858</v>
      </c>
      <c r="D16" s="11" t="s">
        <v>19</v>
      </c>
      <c r="E16" s="15">
        <v>200000</v>
      </c>
      <c r="F16" s="16">
        <v>202.72</v>
      </c>
      <c r="G16" s="17">
        <v>0.0828</v>
      </c>
    </row>
    <row r="17" spans="1:7" ht="12.75" customHeight="1">
      <c r="A17" s="13" t="s">
        <v>1859</v>
      </c>
      <c r="B17" s="14" t="s">
        <v>459</v>
      </c>
      <c r="C17" s="11" t="s">
        <v>1860</v>
      </c>
      <c r="D17" s="11" t="s">
        <v>461</v>
      </c>
      <c r="E17" s="15">
        <v>126000</v>
      </c>
      <c r="F17" s="16">
        <v>129.59</v>
      </c>
      <c r="G17" s="17">
        <v>0.053</v>
      </c>
    </row>
    <row r="18" spans="1:7" ht="12.75" customHeight="1">
      <c r="A18" s="13" t="s">
        <v>1675</v>
      </c>
      <c r="B18" s="14" t="s">
        <v>459</v>
      </c>
      <c r="C18" s="11" t="s">
        <v>1676</v>
      </c>
      <c r="D18" s="11" t="s">
        <v>461</v>
      </c>
      <c r="E18" s="15">
        <v>126000</v>
      </c>
      <c r="F18" s="16">
        <v>129.21</v>
      </c>
      <c r="G18" s="17">
        <v>0.0528</v>
      </c>
    </row>
    <row r="19" spans="1:7" ht="12.75" customHeight="1">
      <c r="A19" s="13" t="s">
        <v>1730</v>
      </c>
      <c r="B19" s="14" t="s">
        <v>1731</v>
      </c>
      <c r="C19" s="11" t="s">
        <v>1732</v>
      </c>
      <c r="D19" s="11" t="s">
        <v>37</v>
      </c>
      <c r="E19" s="15">
        <v>80000</v>
      </c>
      <c r="F19" s="16">
        <v>81.24</v>
      </c>
      <c r="G19" s="17">
        <v>0.0332</v>
      </c>
    </row>
    <row r="20" spans="1:7" ht="12.75" customHeight="1">
      <c r="A20" s="13" t="s">
        <v>1670</v>
      </c>
      <c r="B20" s="14" t="s">
        <v>1671</v>
      </c>
      <c r="C20" s="11" t="s">
        <v>1672</v>
      </c>
      <c r="D20" s="11" t="s">
        <v>37</v>
      </c>
      <c r="E20" s="15">
        <v>50000</v>
      </c>
      <c r="F20" s="16">
        <v>50.7</v>
      </c>
      <c r="G20" s="17">
        <v>0.0207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1669.04</v>
      </c>
      <c r="G21" s="19">
        <v>0.682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474</v>
      </c>
      <c r="B23" s="14" t="s">
        <v>475</v>
      </c>
      <c r="C23" s="11" t="s">
        <v>476</v>
      </c>
      <c r="D23" s="11" t="s">
        <v>37</v>
      </c>
      <c r="E23" s="15">
        <v>150000</v>
      </c>
      <c r="F23" s="16">
        <v>152.55</v>
      </c>
      <c r="G23" s="17">
        <v>0.0623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152.55</v>
      </c>
      <c r="G24" s="19">
        <v>0.0623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1821.59</v>
      </c>
      <c r="G25" s="19">
        <v>0.7443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27.99</v>
      </c>
      <c r="G27" s="17">
        <v>0.0114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27.99</v>
      </c>
      <c r="G28" s="19">
        <v>0.0114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27.99</v>
      </c>
      <c r="G29" s="19">
        <v>0.0114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246.45999999999998</v>
      </c>
      <c r="G30" s="19">
        <v>0.1008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2447.24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25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133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1862</v>
      </c>
      <c r="B7" s="14" t="s">
        <v>1863</v>
      </c>
      <c r="C7" s="11" t="s">
        <v>1</v>
      </c>
      <c r="D7" s="11" t="s">
        <v>1</v>
      </c>
      <c r="E7" s="15">
        <v>10000</v>
      </c>
      <c r="F7" s="16">
        <v>131.83</v>
      </c>
      <c r="G7" s="17">
        <v>0.0352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131.83</v>
      </c>
      <c r="G8" s="19">
        <v>0.0352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131.83</v>
      </c>
      <c r="G9" s="19">
        <v>0.0352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1682</v>
      </c>
      <c r="B12" s="14" t="s">
        <v>772</v>
      </c>
      <c r="C12" s="11" t="s">
        <v>1683</v>
      </c>
      <c r="D12" s="11" t="s">
        <v>920</v>
      </c>
      <c r="E12" s="15">
        <v>350000</v>
      </c>
      <c r="F12" s="16">
        <v>423.59</v>
      </c>
      <c r="G12" s="17">
        <v>0.1132</v>
      </c>
    </row>
    <row r="13" spans="1:7" ht="12.75" customHeight="1">
      <c r="A13" s="13" t="s">
        <v>1175</v>
      </c>
      <c r="B13" s="14" t="s">
        <v>1070</v>
      </c>
      <c r="C13" s="11" t="s">
        <v>1176</v>
      </c>
      <c r="D13" s="11" t="s">
        <v>927</v>
      </c>
      <c r="E13" s="15">
        <v>300000</v>
      </c>
      <c r="F13" s="16">
        <v>373.19</v>
      </c>
      <c r="G13" s="17">
        <v>0.0997</v>
      </c>
    </row>
    <row r="14" spans="1:7" ht="12.75" customHeight="1">
      <c r="A14" s="13" t="s">
        <v>1173</v>
      </c>
      <c r="B14" s="14" t="s">
        <v>932</v>
      </c>
      <c r="C14" s="11" t="s">
        <v>1174</v>
      </c>
      <c r="D14" s="11" t="s">
        <v>927</v>
      </c>
      <c r="E14" s="15">
        <v>300000</v>
      </c>
      <c r="F14" s="16">
        <v>373.19</v>
      </c>
      <c r="G14" s="17">
        <v>0.0997</v>
      </c>
    </row>
    <row r="15" spans="1:7" ht="12.75" customHeight="1">
      <c r="A15" s="13" t="s">
        <v>1183</v>
      </c>
      <c r="B15" s="14" t="s">
        <v>1184</v>
      </c>
      <c r="C15" s="11" t="s">
        <v>1185</v>
      </c>
      <c r="D15" s="11" t="s">
        <v>64</v>
      </c>
      <c r="E15" s="15">
        <v>320000</v>
      </c>
      <c r="F15" s="16">
        <v>326.56</v>
      </c>
      <c r="G15" s="17">
        <v>0.0873</v>
      </c>
    </row>
    <row r="16" spans="1:7" ht="12.75" customHeight="1">
      <c r="A16" s="13" t="s">
        <v>1688</v>
      </c>
      <c r="B16" s="14" t="s">
        <v>1689</v>
      </c>
      <c r="C16" s="11" t="s">
        <v>1690</v>
      </c>
      <c r="D16" s="11" t="s">
        <v>1691</v>
      </c>
      <c r="E16" s="15">
        <v>300000</v>
      </c>
      <c r="F16" s="16">
        <v>302.23</v>
      </c>
      <c r="G16" s="17">
        <v>0.0807</v>
      </c>
    </row>
    <row r="17" spans="1:7" ht="12.75" customHeight="1">
      <c r="A17" s="13" t="s">
        <v>1778</v>
      </c>
      <c r="B17" s="14" t="s">
        <v>459</v>
      </c>
      <c r="C17" s="11" t="s">
        <v>1779</v>
      </c>
      <c r="D17" s="11" t="s">
        <v>461</v>
      </c>
      <c r="E17" s="15">
        <v>256000</v>
      </c>
      <c r="F17" s="16">
        <v>265.71</v>
      </c>
      <c r="G17" s="17">
        <v>0.071</v>
      </c>
    </row>
    <row r="18" spans="1:7" ht="12.75" customHeight="1">
      <c r="A18" s="13" t="s">
        <v>1541</v>
      </c>
      <c r="B18" s="14" t="s">
        <v>48</v>
      </c>
      <c r="C18" s="11" t="s">
        <v>1542</v>
      </c>
      <c r="D18" s="11" t="s">
        <v>50</v>
      </c>
      <c r="E18" s="15">
        <v>250000</v>
      </c>
      <c r="F18" s="16">
        <v>252.75</v>
      </c>
      <c r="G18" s="17">
        <v>0.0675</v>
      </c>
    </row>
    <row r="19" spans="1:7" ht="12.75" customHeight="1">
      <c r="A19" s="13" t="s">
        <v>1505</v>
      </c>
      <c r="B19" s="14" t="s">
        <v>1506</v>
      </c>
      <c r="C19" s="11" t="s">
        <v>1507</v>
      </c>
      <c r="D19" s="11" t="s">
        <v>46</v>
      </c>
      <c r="E19" s="15">
        <v>240000</v>
      </c>
      <c r="F19" s="16">
        <v>244.04</v>
      </c>
      <c r="G19" s="17">
        <v>0.0652</v>
      </c>
    </row>
    <row r="20" spans="1:7" ht="12.7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200000</v>
      </c>
      <c r="F20" s="16">
        <v>201.83</v>
      </c>
      <c r="G20" s="17">
        <v>0.0539</v>
      </c>
    </row>
    <row r="21" spans="1:7" ht="12.75" customHeight="1">
      <c r="A21" s="13" t="s">
        <v>1684</v>
      </c>
      <c r="B21" s="14" t="s">
        <v>1685</v>
      </c>
      <c r="C21" s="11" t="s">
        <v>1686</v>
      </c>
      <c r="D21" s="11" t="s">
        <v>1687</v>
      </c>
      <c r="E21" s="15">
        <v>100000</v>
      </c>
      <c r="F21" s="16">
        <v>101.99</v>
      </c>
      <c r="G21" s="17">
        <v>0.0273</v>
      </c>
    </row>
    <row r="22" spans="1:7" ht="12.75" customHeight="1">
      <c r="A22" s="13" t="s">
        <v>437</v>
      </c>
      <c r="B22" s="14" t="s">
        <v>438</v>
      </c>
      <c r="C22" s="11" t="s">
        <v>439</v>
      </c>
      <c r="D22" s="11" t="s">
        <v>329</v>
      </c>
      <c r="E22" s="15">
        <v>100000</v>
      </c>
      <c r="F22" s="16">
        <v>100.35</v>
      </c>
      <c r="G22" s="17">
        <v>0.0268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2965.43</v>
      </c>
      <c r="G23" s="19">
        <v>0.7923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1764</v>
      </c>
      <c r="B25" s="14" t="s">
        <v>1765</v>
      </c>
      <c r="C25" s="11" t="s">
        <v>1766</v>
      </c>
      <c r="D25" s="11" t="s">
        <v>46</v>
      </c>
      <c r="E25" s="15">
        <v>340000</v>
      </c>
      <c r="F25" s="16">
        <v>345.58</v>
      </c>
      <c r="G25" s="17">
        <v>0.0923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345.58</v>
      </c>
      <c r="G26" s="19">
        <v>0.0923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3311.01</v>
      </c>
      <c r="G27" s="19">
        <v>0.8846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62.98</v>
      </c>
      <c r="G29" s="17">
        <v>0.0168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62.98</v>
      </c>
      <c r="G30" s="19">
        <v>0.0168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62.98</v>
      </c>
      <c r="G31" s="19">
        <v>0.0168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236.99</v>
      </c>
      <c r="G32" s="19">
        <v>0.0634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3742.81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477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1865</v>
      </c>
      <c r="B7" s="14" t="s">
        <v>1866</v>
      </c>
      <c r="C7" s="11" t="s">
        <v>1</v>
      </c>
      <c r="D7" s="11" t="s">
        <v>1</v>
      </c>
      <c r="E7" s="15">
        <v>34000</v>
      </c>
      <c r="F7" s="16">
        <v>376.16</v>
      </c>
      <c r="G7" s="17">
        <v>0.1181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376.16</v>
      </c>
      <c r="G8" s="19">
        <v>0.1181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376.16</v>
      </c>
      <c r="G9" s="19">
        <v>0.1181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1682</v>
      </c>
      <c r="B12" s="14" t="s">
        <v>772</v>
      </c>
      <c r="C12" s="11" t="s">
        <v>1683</v>
      </c>
      <c r="D12" s="11" t="s">
        <v>920</v>
      </c>
      <c r="E12" s="15">
        <v>360000</v>
      </c>
      <c r="F12" s="16">
        <v>435.7</v>
      </c>
      <c r="G12" s="17">
        <v>0.1367</v>
      </c>
    </row>
    <row r="13" spans="1:7" ht="12.75" customHeight="1">
      <c r="A13" s="13" t="s">
        <v>1703</v>
      </c>
      <c r="B13" s="14" t="s">
        <v>1070</v>
      </c>
      <c r="C13" s="11" t="s">
        <v>1704</v>
      </c>
      <c r="D13" s="11" t="s">
        <v>927</v>
      </c>
      <c r="E13" s="15">
        <v>330000</v>
      </c>
      <c r="F13" s="16">
        <v>409.44</v>
      </c>
      <c r="G13" s="17">
        <v>0.1285</v>
      </c>
    </row>
    <row r="14" spans="1:7" ht="12.75" customHeight="1">
      <c r="A14" s="13" t="s">
        <v>1698</v>
      </c>
      <c r="B14" s="14" t="s">
        <v>929</v>
      </c>
      <c r="C14" s="11" t="s">
        <v>1699</v>
      </c>
      <c r="D14" s="11" t="s">
        <v>623</v>
      </c>
      <c r="E14" s="15">
        <v>400000</v>
      </c>
      <c r="F14" s="16">
        <v>407.16</v>
      </c>
      <c r="G14" s="17">
        <v>0.1278</v>
      </c>
    </row>
    <row r="15" spans="1:7" ht="12.75" customHeight="1">
      <c r="A15" s="13" t="s">
        <v>1701</v>
      </c>
      <c r="B15" s="14" t="s">
        <v>932</v>
      </c>
      <c r="C15" s="11" t="s">
        <v>1702</v>
      </c>
      <c r="D15" s="11" t="s">
        <v>927</v>
      </c>
      <c r="E15" s="15">
        <v>300000</v>
      </c>
      <c r="F15" s="16">
        <v>372.22</v>
      </c>
      <c r="G15" s="17">
        <v>0.1168</v>
      </c>
    </row>
    <row r="16" spans="1:7" ht="12.75" customHeight="1">
      <c r="A16" s="13" t="s">
        <v>1064</v>
      </c>
      <c r="B16" s="14" t="s">
        <v>937</v>
      </c>
      <c r="C16" s="11" t="s">
        <v>1065</v>
      </c>
      <c r="D16" s="11" t="s">
        <v>46</v>
      </c>
      <c r="E16" s="15">
        <v>300000</v>
      </c>
      <c r="F16" s="16">
        <v>340.89</v>
      </c>
      <c r="G16" s="17">
        <v>0.107</v>
      </c>
    </row>
    <row r="17" spans="1:7" ht="12.75" customHeight="1">
      <c r="A17" s="13" t="s">
        <v>1705</v>
      </c>
      <c r="B17" s="14" t="s">
        <v>1706</v>
      </c>
      <c r="C17" s="11" t="s">
        <v>1707</v>
      </c>
      <c r="D17" s="11" t="s">
        <v>64</v>
      </c>
      <c r="E17" s="15">
        <v>300000</v>
      </c>
      <c r="F17" s="16">
        <v>305.15</v>
      </c>
      <c r="G17" s="17">
        <v>0.0958</v>
      </c>
    </row>
    <row r="18" spans="1:7" ht="12.75" customHeight="1">
      <c r="A18" s="13" t="s">
        <v>1684</v>
      </c>
      <c r="B18" s="14" t="s">
        <v>1685</v>
      </c>
      <c r="C18" s="11" t="s">
        <v>1686</v>
      </c>
      <c r="D18" s="11" t="s">
        <v>1687</v>
      </c>
      <c r="E18" s="15">
        <v>200000</v>
      </c>
      <c r="F18" s="16">
        <v>203.99</v>
      </c>
      <c r="G18" s="17">
        <v>0.064</v>
      </c>
    </row>
    <row r="19" spans="1:7" ht="12.75" customHeight="1">
      <c r="A19" s="13" t="s">
        <v>1581</v>
      </c>
      <c r="B19" s="14" t="s">
        <v>1582</v>
      </c>
      <c r="C19" s="11" t="s">
        <v>1583</v>
      </c>
      <c r="D19" s="11" t="s">
        <v>1584</v>
      </c>
      <c r="E19" s="15">
        <v>200000</v>
      </c>
      <c r="F19" s="16">
        <v>199.58</v>
      </c>
      <c r="G19" s="17">
        <v>0.0626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2674.13</v>
      </c>
      <c r="G20" s="19">
        <v>0.8392</v>
      </c>
    </row>
    <row r="21" spans="1:7" ht="12.7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2674.13</v>
      </c>
      <c r="G23" s="19">
        <v>0.8392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68.98</v>
      </c>
      <c r="G25" s="17">
        <v>0.0216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68.98</v>
      </c>
      <c r="G26" s="19">
        <v>0.0216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68.98</v>
      </c>
      <c r="G27" s="19">
        <v>0.0216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67.09</v>
      </c>
      <c r="G28" s="19">
        <v>0.0211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3186.36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477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D23" sqref="D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600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601</v>
      </c>
      <c r="B7" s="14" t="s">
        <v>602</v>
      </c>
      <c r="C7" s="11" t="s">
        <v>603</v>
      </c>
      <c r="D7" s="11" t="s">
        <v>42</v>
      </c>
      <c r="E7" s="15">
        <v>10000000</v>
      </c>
      <c r="F7" s="16">
        <v>10066.14</v>
      </c>
      <c r="G7" s="17">
        <v>0.0456</v>
      </c>
    </row>
    <row r="8" spans="1:7" ht="12.75" customHeight="1">
      <c r="A8" s="13" t="s">
        <v>604</v>
      </c>
      <c r="B8" s="14" t="s">
        <v>52</v>
      </c>
      <c r="C8" s="11" t="s">
        <v>605</v>
      </c>
      <c r="D8" s="11" t="s">
        <v>54</v>
      </c>
      <c r="E8" s="15">
        <v>1500000000</v>
      </c>
      <c r="F8" s="16">
        <v>7549.74</v>
      </c>
      <c r="G8" s="17">
        <v>0.0342</v>
      </c>
    </row>
    <row r="9" spans="1:7" ht="12.75" customHeight="1">
      <c r="A9" s="13" t="s">
        <v>606</v>
      </c>
      <c r="B9" s="14" t="s">
        <v>607</v>
      </c>
      <c r="C9" s="11" t="s">
        <v>608</v>
      </c>
      <c r="D9" s="11" t="s">
        <v>37</v>
      </c>
      <c r="E9" s="15">
        <v>7500000</v>
      </c>
      <c r="F9" s="16">
        <v>7529.42</v>
      </c>
      <c r="G9" s="17">
        <v>0.0341</v>
      </c>
    </row>
    <row r="10" spans="1:7" ht="12.75" customHeight="1">
      <c r="A10" s="13" t="s">
        <v>609</v>
      </c>
      <c r="B10" s="14" t="s">
        <v>610</v>
      </c>
      <c r="C10" s="11" t="s">
        <v>611</v>
      </c>
      <c r="D10" s="11" t="s">
        <v>333</v>
      </c>
      <c r="E10" s="15">
        <v>5000000</v>
      </c>
      <c r="F10" s="16">
        <v>5502.78</v>
      </c>
      <c r="G10" s="17">
        <v>0.0249</v>
      </c>
    </row>
    <row r="11" spans="1:7" ht="12.75" customHeight="1">
      <c r="A11" s="13" t="s">
        <v>612</v>
      </c>
      <c r="B11" s="14" t="s">
        <v>613</v>
      </c>
      <c r="C11" s="11" t="s">
        <v>614</v>
      </c>
      <c r="D11" s="11" t="s">
        <v>42</v>
      </c>
      <c r="E11" s="15">
        <v>5000000</v>
      </c>
      <c r="F11" s="16">
        <v>5061.83</v>
      </c>
      <c r="G11" s="17">
        <v>0.0229</v>
      </c>
    </row>
    <row r="12" spans="1:7" ht="12.75" customHeight="1">
      <c r="A12" s="13" t="s">
        <v>615</v>
      </c>
      <c r="B12" s="14" t="s">
        <v>616</v>
      </c>
      <c r="C12" s="11" t="s">
        <v>617</v>
      </c>
      <c r="D12" s="11" t="s">
        <v>42</v>
      </c>
      <c r="E12" s="15">
        <v>5000000</v>
      </c>
      <c r="F12" s="16">
        <v>5028.26</v>
      </c>
      <c r="G12" s="17">
        <v>0.0228</v>
      </c>
    </row>
    <row r="13" spans="1:7" ht="12.75" customHeight="1">
      <c r="A13" s="13" t="s">
        <v>618</v>
      </c>
      <c r="B13" s="14" t="s">
        <v>619</v>
      </c>
      <c r="C13" s="11" t="s">
        <v>620</v>
      </c>
      <c r="D13" s="11" t="s">
        <v>42</v>
      </c>
      <c r="E13" s="15">
        <v>2800000</v>
      </c>
      <c r="F13" s="16">
        <v>3724.34</v>
      </c>
      <c r="G13" s="17">
        <v>0.0169</v>
      </c>
    </row>
    <row r="14" spans="1:7" ht="12.75" customHeight="1">
      <c r="A14" s="13" t="s">
        <v>621</v>
      </c>
      <c r="B14" s="14" t="s">
        <v>613</v>
      </c>
      <c r="C14" s="11" t="s">
        <v>622</v>
      </c>
      <c r="D14" s="11" t="s">
        <v>623</v>
      </c>
      <c r="E14" s="15">
        <v>2500000</v>
      </c>
      <c r="F14" s="16">
        <v>2525.77</v>
      </c>
      <c r="G14" s="17">
        <v>0.0114</v>
      </c>
    </row>
    <row r="15" spans="1:7" ht="12.75" customHeight="1">
      <c r="A15" s="13" t="s">
        <v>624</v>
      </c>
      <c r="B15" s="14" t="s">
        <v>625</v>
      </c>
      <c r="C15" s="11" t="s">
        <v>626</v>
      </c>
      <c r="D15" s="11" t="s">
        <v>37</v>
      </c>
      <c r="E15" s="15">
        <v>2500000</v>
      </c>
      <c r="F15" s="16">
        <v>2434.06</v>
      </c>
      <c r="G15" s="17">
        <v>0.011</v>
      </c>
    </row>
    <row r="16" spans="1:7" ht="12.75" customHeight="1">
      <c r="A16" s="13" t="s">
        <v>75</v>
      </c>
      <c r="B16" s="14" t="s">
        <v>76</v>
      </c>
      <c r="C16" s="11" t="s">
        <v>77</v>
      </c>
      <c r="D16" s="11" t="s">
        <v>42</v>
      </c>
      <c r="E16" s="15">
        <v>2127980</v>
      </c>
      <c r="F16" s="16">
        <v>2126.8</v>
      </c>
      <c r="G16" s="17">
        <v>0.0096</v>
      </c>
    </row>
    <row r="17" spans="1:7" ht="12.75" customHeight="1">
      <c r="A17" s="13" t="s">
        <v>78</v>
      </c>
      <c r="B17" s="14" t="s">
        <v>79</v>
      </c>
      <c r="C17" s="11" t="s">
        <v>80</v>
      </c>
      <c r="D17" s="11" t="s">
        <v>42</v>
      </c>
      <c r="E17" s="15">
        <v>1287290</v>
      </c>
      <c r="F17" s="16">
        <v>1285.25</v>
      </c>
      <c r="G17" s="17">
        <v>0.0058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52834.39</v>
      </c>
      <c r="G18" s="19">
        <v>0.2392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99</v>
      </c>
      <c r="B20" s="14" t="s">
        <v>100</v>
      </c>
      <c r="C20" s="11" t="s">
        <v>101</v>
      </c>
      <c r="D20" s="11" t="s">
        <v>1990</v>
      </c>
      <c r="E20" s="15">
        <v>10000000</v>
      </c>
      <c r="F20" s="16">
        <v>10178.38</v>
      </c>
      <c r="G20" s="17">
        <v>0.0461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10178.38</v>
      </c>
      <c r="G21" s="19">
        <v>0.0461</v>
      </c>
    </row>
    <row r="22" spans="1:7" ht="12.75" customHeight="1">
      <c r="A22" s="1"/>
      <c r="B22" s="10" t="s">
        <v>627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628</v>
      </c>
      <c r="B23" s="14" t="s">
        <v>629</v>
      </c>
      <c r="C23" s="11" t="s">
        <v>630</v>
      </c>
      <c r="D23" s="11" t="s">
        <v>71</v>
      </c>
      <c r="E23" s="15">
        <v>60</v>
      </c>
      <c r="F23" s="16">
        <v>1413.55</v>
      </c>
      <c r="G23" s="17">
        <v>0.0064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1413.55</v>
      </c>
      <c r="G24" s="19">
        <v>0.0064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64426.32</v>
      </c>
      <c r="G25" s="19">
        <v>0.2917</v>
      </c>
    </row>
    <row r="26" spans="1:7" ht="12.75" customHeight="1">
      <c r="A26" s="1"/>
      <c r="B26" s="10" t="s">
        <v>105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106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631</v>
      </c>
      <c r="B28" s="14" t="s">
        <v>169</v>
      </c>
      <c r="C28" s="11" t="s">
        <v>632</v>
      </c>
      <c r="D28" s="11" t="s">
        <v>114</v>
      </c>
      <c r="E28" s="15">
        <v>15000000</v>
      </c>
      <c r="F28" s="16">
        <v>14592.84</v>
      </c>
      <c r="G28" s="17">
        <v>0.0662</v>
      </c>
    </row>
    <row r="29" spans="1:7" ht="12.75" customHeight="1">
      <c r="A29" s="13" t="s">
        <v>633</v>
      </c>
      <c r="B29" s="14" t="s">
        <v>634</v>
      </c>
      <c r="C29" s="11" t="s">
        <v>635</v>
      </c>
      <c r="D29" s="11" t="s">
        <v>114</v>
      </c>
      <c r="E29" s="15">
        <v>12500000</v>
      </c>
      <c r="F29" s="16">
        <v>12152.79</v>
      </c>
      <c r="G29" s="17">
        <v>0.0551</v>
      </c>
    </row>
    <row r="30" spans="1:7" ht="12.75" customHeight="1">
      <c r="A30" s="13" t="s">
        <v>107</v>
      </c>
      <c r="B30" s="14" t="s">
        <v>108</v>
      </c>
      <c r="C30" s="11" t="s">
        <v>109</v>
      </c>
      <c r="D30" s="11" t="s">
        <v>110</v>
      </c>
      <c r="E30" s="15">
        <v>12500000</v>
      </c>
      <c r="F30" s="16">
        <v>12135.2</v>
      </c>
      <c r="G30" s="17">
        <v>0.055</v>
      </c>
    </row>
    <row r="31" spans="1:7" ht="12.75" customHeight="1">
      <c r="A31" s="13" t="s">
        <v>636</v>
      </c>
      <c r="B31" s="14" t="s">
        <v>637</v>
      </c>
      <c r="C31" s="11" t="s">
        <v>638</v>
      </c>
      <c r="D31" s="11" t="s">
        <v>114</v>
      </c>
      <c r="E31" s="15">
        <v>10000000</v>
      </c>
      <c r="F31" s="16">
        <v>9728.93</v>
      </c>
      <c r="G31" s="17">
        <v>0.0441</v>
      </c>
    </row>
    <row r="32" spans="1:7" ht="12.75" customHeight="1">
      <c r="A32" s="13" t="s">
        <v>115</v>
      </c>
      <c r="B32" s="14" t="s">
        <v>116</v>
      </c>
      <c r="C32" s="11" t="s">
        <v>117</v>
      </c>
      <c r="D32" s="11" t="s">
        <v>118</v>
      </c>
      <c r="E32" s="15">
        <v>10000000</v>
      </c>
      <c r="F32" s="16">
        <v>9706.28</v>
      </c>
      <c r="G32" s="17">
        <v>0.044</v>
      </c>
    </row>
    <row r="33" spans="1:7" ht="12.75" customHeight="1">
      <c r="A33" s="13" t="s">
        <v>111</v>
      </c>
      <c r="B33" s="14" t="s">
        <v>112</v>
      </c>
      <c r="C33" s="11" t="s">
        <v>113</v>
      </c>
      <c r="D33" s="11" t="s">
        <v>114</v>
      </c>
      <c r="E33" s="15">
        <v>10000000</v>
      </c>
      <c r="F33" s="16">
        <v>9706.06</v>
      </c>
      <c r="G33" s="17">
        <v>0.044</v>
      </c>
    </row>
    <row r="34" spans="1:7" ht="12.75" customHeight="1">
      <c r="A34" s="13" t="s">
        <v>639</v>
      </c>
      <c r="B34" s="14" t="s">
        <v>640</v>
      </c>
      <c r="C34" s="11" t="s">
        <v>641</v>
      </c>
      <c r="D34" s="11" t="s">
        <v>110</v>
      </c>
      <c r="E34" s="15">
        <v>7500000</v>
      </c>
      <c r="F34" s="16">
        <v>7296.26</v>
      </c>
      <c r="G34" s="17">
        <v>0.0331</v>
      </c>
    </row>
    <row r="35" spans="1:7" ht="12.75" customHeight="1">
      <c r="A35" s="13" t="s">
        <v>642</v>
      </c>
      <c r="B35" s="14" t="s">
        <v>643</v>
      </c>
      <c r="C35" s="11" t="s">
        <v>644</v>
      </c>
      <c r="D35" s="11" t="s">
        <v>114</v>
      </c>
      <c r="E35" s="15">
        <v>2500000</v>
      </c>
      <c r="F35" s="16">
        <v>2437.67</v>
      </c>
      <c r="G35" s="17">
        <v>0.0111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77756.03</v>
      </c>
      <c r="G36" s="19">
        <v>0.3526</v>
      </c>
    </row>
    <row r="37" spans="1:7" ht="12.75" customHeight="1">
      <c r="A37" s="1"/>
      <c r="B37" s="10" t="s">
        <v>119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645</v>
      </c>
      <c r="B38" s="14" t="s">
        <v>646</v>
      </c>
      <c r="C38" s="11" t="s">
        <v>647</v>
      </c>
      <c r="D38" s="11" t="s">
        <v>118</v>
      </c>
      <c r="E38" s="15">
        <v>10000000</v>
      </c>
      <c r="F38" s="16">
        <v>9695.4</v>
      </c>
      <c r="G38" s="17">
        <v>0.044</v>
      </c>
    </row>
    <row r="39" spans="1:7" ht="12.75" customHeight="1">
      <c r="A39" s="13" t="s">
        <v>648</v>
      </c>
      <c r="B39" s="14" t="s">
        <v>649</v>
      </c>
      <c r="C39" s="11" t="s">
        <v>650</v>
      </c>
      <c r="D39" s="11" t="s">
        <v>110</v>
      </c>
      <c r="E39" s="15">
        <v>10000000</v>
      </c>
      <c r="F39" s="16">
        <v>9676.46</v>
      </c>
      <c r="G39" s="17">
        <v>0.0439</v>
      </c>
    </row>
    <row r="40" spans="1:7" ht="12.75" customHeight="1">
      <c r="A40" s="13" t="s">
        <v>651</v>
      </c>
      <c r="B40" s="14" t="s">
        <v>124</v>
      </c>
      <c r="C40" s="11" t="s">
        <v>652</v>
      </c>
      <c r="D40" s="11" t="s">
        <v>114</v>
      </c>
      <c r="E40" s="15">
        <v>7500000</v>
      </c>
      <c r="F40" s="16">
        <v>7247.41</v>
      </c>
      <c r="G40" s="17">
        <v>0.0329</v>
      </c>
    </row>
    <row r="41" spans="1:7" ht="12.75" customHeight="1">
      <c r="A41" s="13" t="s">
        <v>123</v>
      </c>
      <c r="B41" s="14" t="s">
        <v>124</v>
      </c>
      <c r="C41" s="11" t="s">
        <v>125</v>
      </c>
      <c r="D41" s="11" t="s">
        <v>114</v>
      </c>
      <c r="E41" s="15">
        <v>7500000</v>
      </c>
      <c r="F41" s="16">
        <v>7237.07</v>
      </c>
      <c r="G41" s="17">
        <v>0.0328</v>
      </c>
    </row>
    <row r="42" spans="1:7" ht="12.75" customHeight="1">
      <c r="A42" s="13" t="s">
        <v>653</v>
      </c>
      <c r="B42" s="14" t="s">
        <v>131</v>
      </c>
      <c r="C42" s="11" t="s">
        <v>654</v>
      </c>
      <c r="D42" s="11" t="s">
        <v>110</v>
      </c>
      <c r="E42" s="15">
        <v>5000000</v>
      </c>
      <c r="F42" s="16">
        <v>4922.49</v>
      </c>
      <c r="G42" s="17">
        <v>0.0223</v>
      </c>
    </row>
    <row r="43" spans="1:7" ht="12.75" customHeight="1">
      <c r="A43" s="13" t="s">
        <v>130</v>
      </c>
      <c r="B43" s="14" t="s">
        <v>131</v>
      </c>
      <c r="C43" s="11" t="s">
        <v>132</v>
      </c>
      <c r="D43" s="11" t="s">
        <v>110</v>
      </c>
      <c r="E43" s="15">
        <v>5000000</v>
      </c>
      <c r="F43" s="16">
        <v>4837.47</v>
      </c>
      <c r="G43" s="17">
        <v>0.0219</v>
      </c>
    </row>
    <row r="44" spans="1:7" ht="12.75" customHeight="1">
      <c r="A44" s="13" t="s">
        <v>655</v>
      </c>
      <c r="B44" s="14" t="s">
        <v>276</v>
      </c>
      <c r="C44" s="11" t="s">
        <v>656</v>
      </c>
      <c r="D44" s="11" t="s">
        <v>110</v>
      </c>
      <c r="E44" s="15">
        <v>4000000</v>
      </c>
      <c r="F44" s="16">
        <v>3911.79</v>
      </c>
      <c r="G44" s="17">
        <v>0.0177</v>
      </c>
    </row>
    <row r="45" spans="1:7" ht="12.75" customHeight="1">
      <c r="A45" s="13" t="s">
        <v>657</v>
      </c>
      <c r="B45" s="14" t="s">
        <v>658</v>
      </c>
      <c r="C45" s="11" t="s">
        <v>659</v>
      </c>
      <c r="D45" s="11" t="s">
        <v>110</v>
      </c>
      <c r="E45" s="15">
        <v>2500000</v>
      </c>
      <c r="F45" s="16">
        <v>2471.42</v>
      </c>
      <c r="G45" s="17">
        <v>0.0112</v>
      </c>
    </row>
    <row r="46" spans="1:7" ht="12.75" customHeight="1">
      <c r="A46" s="13" t="s">
        <v>660</v>
      </c>
      <c r="B46" s="14" t="s">
        <v>250</v>
      </c>
      <c r="C46" s="11" t="s">
        <v>661</v>
      </c>
      <c r="D46" s="11" t="s">
        <v>110</v>
      </c>
      <c r="E46" s="15">
        <v>2500000</v>
      </c>
      <c r="F46" s="16">
        <v>2416.77</v>
      </c>
      <c r="G46" s="17">
        <v>0.011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52416.28</v>
      </c>
      <c r="G47" s="19">
        <v>0.2377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130172.31</v>
      </c>
      <c r="G48" s="19">
        <v>0.5903</v>
      </c>
    </row>
    <row r="49" spans="1:7" ht="12.75" customHeight="1">
      <c r="A49" s="1"/>
      <c r="B49" s="10" t="s">
        <v>320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"/>
      <c r="B50" s="10" t="s">
        <v>321</v>
      </c>
      <c r="C50" s="11" t="s">
        <v>1</v>
      </c>
      <c r="D50" s="30"/>
      <c r="E50" s="11" t="s">
        <v>1</v>
      </c>
      <c r="F50" s="16">
        <v>10000</v>
      </c>
      <c r="G50" s="17">
        <v>0.0453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10000</v>
      </c>
      <c r="G51" s="19">
        <v>0.0453</v>
      </c>
    </row>
    <row r="52" spans="1:7" ht="12.75" customHeight="1">
      <c r="A52" s="1"/>
      <c r="B52" s="10" t="s">
        <v>22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23</v>
      </c>
      <c r="B53" s="14" t="s">
        <v>24</v>
      </c>
      <c r="C53" s="11" t="s">
        <v>1</v>
      </c>
      <c r="D53" s="11" t="s">
        <v>25</v>
      </c>
      <c r="E53" s="15"/>
      <c r="F53" s="16">
        <v>264.91</v>
      </c>
      <c r="G53" s="17">
        <v>0.0012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264.91</v>
      </c>
      <c r="G54" s="19">
        <v>0.0012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264.91</v>
      </c>
      <c r="G55" s="19">
        <v>0.0012</v>
      </c>
    </row>
    <row r="56" spans="1:7" ht="12.75" customHeight="1">
      <c r="A56" s="1"/>
      <c r="B56" s="20" t="s">
        <v>26</v>
      </c>
      <c r="C56" s="11" t="s">
        <v>1</v>
      </c>
      <c r="D56" s="22" t="s">
        <v>1</v>
      </c>
      <c r="E56" s="11" t="s">
        <v>1</v>
      </c>
      <c r="F56" s="25">
        <v>15732.29</v>
      </c>
      <c r="G56" s="19">
        <v>0.07150000000000001</v>
      </c>
    </row>
    <row r="57" spans="1:7" ht="12.75" customHeight="1">
      <c r="A57" s="1"/>
      <c r="B57" s="26" t="s">
        <v>27</v>
      </c>
      <c r="C57" s="27" t="s">
        <v>1</v>
      </c>
      <c r="D57" s="27" t="s">
        <v>1</v>
      </c>
      <c r="E57" s="27" t="s">
        <v>1</v>
      </c>
      <c r="F57" s="28">
        <v>220595.83</v>
      </c>
      <c r="G57" s="29">
        <v>1</v>
      </c>
    </row>
    <row r="58" spans="1:7" ht="12.75" customHeight="1">
      <c r="A58" s="1"/>
      <c r="B58" s="4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477</v>
      </c>
      <c r="C59" s="1"/>
      <c r="D59" s="1"/>
      <c r="E59" s="1"/>
      <c r="F59" s="1"/>
      <c r="G59" s="1"/>
    </row>
    <row r="60" spans="1:7" ht="12.75" customHeight="1">
      <c r="A60" s="1"/>
      <c r="B60" s="2" t="s">
        <v>28</v>
      </c>
      <c r="C60" s="1"/>
      <c r="D60" s="1"/>
      <c r="E60" s="1"/>
      <c r="F60" s="1"/>
      <c r="G60" s="1"/>
    </row>
    <row r="61" spans="1:7" ht="12.75" customHeight="1">
      <c r="A61" s="1"/>
      <c r="B61" s="2" t="s">
        <v>133</v>
      </c>
      <c r="C61" s="1"/>
      <c r="D61" s="1"/>
      <c r="E61" s="1"/>
      <c r="F61" s="1"/>
      <c r="G61" s="1"/>
    </row>
    <row r="62" spans="1:7" ht="12.75" customHeight="1">
      <c r="A62" s="1"/>
      <c r="B62" s="2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1868</v>
      </c>
      <c r="B7" s="14" t="s">
        <v>1869</v>
      </c>
      <c r="C7" s="11" t="s">
        <v>1</v>
      </c>
      <c r="D7" s="11" t="s">
        <v>1</v>
      </c>
      <c r="E7" s="15">
        <v>32500</v>
      </c>
      <c r="F7" s="16">
        <v>244.84</v>
      </c>
      <c r="G7" s="17">
        <v>0.0445</v>
      </c>
    </row>
    <row r="8" spans="1:7" ht="12.75" customHeight="1">
      <c r="A8" s="13" t="s">
        <v>1870</v>
      </c>
      <c r="B8" s="14" t="s">
        <v>1871</v>
      </c>
      <c r="C8" s="11" t="s">
        <v>1</v>
      </c>
      <c r="D8" s="11" t="s">
        <v>1</v>
      </c>
      <c r="E8" s="15">
        <v>25000</v>
      </c>
      <c r="F8" s="16">
        <v>158.31</v>
      </c>
      <c r="G8" s="17">
        <v>0.0288</v>
      </c>
    </row>
    <row r="9" spans="1:7" ht="12.75" customHeight="1">
      <c r="A9" s="13" t="s">
        <v>1872</v>
      </c>
      <c r="B9" s="14" t="s">
        <v>1873</v>
      </c>
      <c r="C9" s="11" t="s">
        <v>1</v>
      </c>
      <c r="D9" s="11" t="s">
        <v>1</v>
      </c>
      <c r="E9" s="15">
        <v>7000</v>
      </c>
      <c r="F9" s="16">
        <v>48.42</v>
      </c>
      <c r="G9" s="17">
        <v>0.0088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451.57</v>
      </c>
      <c r="G10" s="19">
        <v>0.0821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451.57</v>
      </c>
      <c r="G11" s="19">
        <v>0.0821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1682</v>
      </c>
      <c r="B14" s="14" t="s">
        <v>772</v>
      </c>
      <c r="C14" s="11" t="s">
        <v>1683</v>
      </c>
      <c r="D14" s="11" t="s">
        <v>920</v>
      </c>
      <c r="E14" s="15">
        <v>600000</v>
      </c>
      <c r="F14" s="16">
        <v>726.16</v>
      </c>
      <c r="G14" s="17">
        <v>0.132</v>
      </c>
    </row>
    <row r="15" spans="1:7" ht="12.75" customHeight="1">
      <c r="A15" s="13" t="s">
        <v>1505</v>
      </c>
      <c r="B15" s="14" t="s">
        <v>1506</v>
      </c>
      <c r="C15" s="11" t="s">
        <v>1507</v>
      </c>
      <c r="D15" s="11" t="s">
        <v>46</v>
      </c>
      <c r="E15" s="15">
        <v>670000</v>
      </c>
      <c r="F15" s="16">
        <v>681.27</v>
      </c>
      <c r="G15" s="17">
        <v>0.1238</v>
      </c>
    </row>
    <row r="16" spans="1:7" ht="12.75" customHeight="1">
      <c r="A16" s="13" t="s">
        <v>1069</v>
      </c>
      <c r="B16" s="14" t="s">
        <v>1070</v>
      </c>
      <c r="C16" s="11" t="s">
        <v>1071</v>
      </c>
      <c r="D16" s="11" t="s">
        <v>927</v>
      </c>
      <c r="E16" s="15">
        <v>560000</v>
      </c>
      <c r="F16" s="16">
        <v>669.99</v>
      </c>
      <c r="G16" s="17">
        <v>0.1218</v>
      </c>
    </row>
    <row r="17" spans="1:7" ht="12.75" customHeight="1">
      <c r="A17" s="13" t="s">
        <v>1874</v>
      </c>
      <c r="B17" s="14" t="s">
        <v>1875</v>
      </c>
      <c r="C17" s="11" t="s">
        <v>1876</v>
      </c>
      <c r="D17" s="11" t="s">
        <v>64</v>
      </c>
      <c r="E17" s="15">
        <v>600000</v>
      </c>
      <c r="F17" s="16">
        <v>605.12</v>
      </c>
      <c r="G17" s="17">
        <v>0.11</v>
      </c>
    </row>
    <row r="18" spans="1:7" ht="12.75" customHeight="1">
      <c r="A18" s="13" t="s">
        <v>1877</v>
      </c>
      <c r="B18" s="14" t="s">
        <v>937</v>
      </c>
      <c r="C18" s="11" t="s">
        <v>1878</v>
      </c>
      <c r="D18" s="11" t="s">
        <v>46</v>
      </c>
      <c r="E18" s="15">
        <v>500000</v>
      </c>
      <c r="F18" s="16">
        <v>569.21</v>
      </c>
      <c r="G18" s="17">
        <v>0.1035</v>
      </c>
    </row>
    <row r="19" spans="1:7" ht="12.75" customHeight="1">
      <c r="A19" s="13" t="s">
        <v>1839</v>
      </c>
      <c r="B19" s="14" t="s">
        <v>1448</v>
      </c>
      <c r="C19" s="11" t="s">
        <v>1840</v>
      </c>
      <c r="D19" s="11" t="s">
        <v>1450</v>
      </c>
      <c r="E19" s="15">
        <v>500000</v>
      </c>
      <c r="F19" s="16">
        <v>510.4</v>
      </c>
      <c r="G19" s="17">
        <v>0.0928</v>
      </c>
    </row>
    <row r="20" spans="1:7" ht="12.75" customHeight="1">
      <c r="A20" s="13" t="s">
        <v>1688</v>
      </c>
      <c r="B20" s="14" t="s">
        <v>1689</v>
      </c>
      <c r="C20" s="11" t="s">
        <v>1690</v>
      </c>
      <c r="D20" s="11" t="s">
        <v>1691</v>
      </c>
      <c r="E20" s="15">
        <v>500000</v>
      </c>
      <c r="F20" s="16">
        <v>503.71</v>
      </c>
      <c r="G20" s="17">
        <v>0.0916</v>
      </c>
    </row>
    <row r="21" spans="1:7" ht="12.7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380000</v>
      </c>
      <c r="F21" s="16">
        <v>383.47</v>
      </c>
      <c r="G21" s="17">
        <v>0.0697</v>
      </c>
    </row>
    <row r="22" spans="1:7" ht="12.75" customHeight="1">
      <c r="A22" s="13" t="s">
        <v>1581</v>
      </c>
      <c r="B22" s="14" t="s">
        <v>1582</v>
      </c>
      <c r="C22" s="11" t="s">
        <v>1583</v>
      </c>
      <c r="D22" s="11" t="s">
        <v>1584</v>
      </c>
      <c r="E22" s="15">
        <v>80000</v>
      </c>
      <c r="F22" s="16">
        <v>79.83</v>
      </c>
      <c r="G22" s="17">
        <v>0.0145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4729.16</v>
      </c>
      <c r="G23" s="19">
        <v>0.8597</v>
      </c>
    </row>
    <row r="24" spans="1:7" ht="12.7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4729.16</v>
      </c>
      <c r="G26" s="19">
        <v>0.8597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</v>
      </c>
      <c r="G28" s="17">
        <v>0.0016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</v>
      </c>
      <c r="G29" s="19">
        <v>0.0016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</v>
      </c>
      <c r="G30" s="19">
        <v>0.0016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311.87</v>
      </c>
      <c r="G31" s="19">
        <v>0.0566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5501.6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1880</v>
      </c>
      <c r="B7" s="14" t="s">
        <v>1881</v>
      </c>
      <c r="C7" s="11" t="s">
        <v>1</v>
      </c>
      <c r="D7" s="11" t="s">
        <v>1</v>
      </c>
      <c r="E7" s="15">
        <v>39000</v>
      </c>
      <c r="F7" s="16">
        <v>269.16</v>
      </c>
      <c r="G7" s="17">
        <v>0.0709</v>
      </c>
    </row>
    <row r="8" spans="1:7" ht="12.75" customHeight="1">
      <c r="A8" s="13" t="s">
        <v>1096</v>
      </c>
      <c r="B8" s="14" t="s">
        <v>1097</v>
      </c>
      <c r="C8" s="11" t="s">
        <v>1</v>
      </c>
      <c r="D8" s="11" t="s">
        <v>1</v>
      </c>
      <c r="E8" s="15">
        <v>500</v>
      </c>
      <c r="F8" s="16">
        <v>4.33</v>
      </c>
      <c r="G8" s="17">
        <v>0.0011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273.49</v>
      </c>
      <c r="G9" s="19">
        <v>0.072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273.49</v>
      </c>
      <c r="G10" s="19">
        <v>0.072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1882</v>
      </c>
      <c r="B13" s="14" t="s">
        <v>937</v>
      </c>
      <c r="C13" s="11" t="s">
        <v>1883</v>
      </c>
      <c r="D13" s="11" t="s">
        <v>46</v>
      </c>
      <c r="E13" s="15">
        <v>600000</v>
      </c>
      <c r="F13" s="16">
        <v>683.37</v>
      </c>
      <c r="G13" s="17">
        <v>0.18</v>
      </c>
    </row>
    <row r="14" spans="1:7" ht="12.75" customHeight="1">
      <c r="A14" s="13" t="s">
        <v>1082</v>
      </c>
      <c r="B14" s="14" t="s">
        <v>772</v>
      </c>
      <c r="C14" s="11" t="s">
        <v>1083</v>
      </c>
      <c r="D14" s="11" t="s">
        <v>920</v>
      </c>
      <c r="E14" s="15">
        <v>450000</v>
      </c>
      <c r="F14" s="16">
        <v>534.77</v>
      </c>
      <c r="G14" s="17">
        <v>0.1409</v>
      </c>
    </row>
    <row r="15" spans="1:7" ht="12.75" customHeight="1">
      <c r="A15" s="13" t="s">
        <v>1762</v>
      </c>
      <c r="B15" s="14" t="s">
        <v>932</v>
      </c>
      <c r="C15" s="11" t="s">
        <v>1763</v>
      </c>
      <c r="D15" s="11" t="s">
        <v>46</v>
      </c>
      <c r="E15" s="15">
        <v>390000</v>
      </c>
      <c r="F15" s="16">
        <v>444.19</v>
      </c>
      <c r="G15" s="17">
        <v>0.117</v>
      </c>
    </row>
    <row r="16" spans="1:7" ht="12.75" customHeight="1">
      <c r="A16" s="13" t="s">
        <v>1874</v>
      </c>
      <c r="B16" s="14" t="s">
        <v>1875</v>
      </c>
      <c r="C16" s="11" t="s">
        <v>1876</v>
      </c>
      <c r="D16" s="11" t="s">
        <v>64</v>
      </c>
      <c r="E16" s="15">
        <v>400000</v>
      </c>
      <c r="F16" s="16">
        <v>403.42</v>
      </c>
      <c r="G16" s="17">
        <v>0.1063</v>
      </c>
    </row>
    <row r="17" spans="1:7" ht="12.75" customHeight="1">
      <c r="A17" s="13" t="s">
        <v>1541</v>
      </c>
      <c r="B17" s="14" t="s">
        <v>48</v>
      </c>
      <c r="C17" s="11" t="s">
        <v>1542</v>
      </c>
      <c r="D17" s="11" t="s">
        <v>50</v>
      </c>
      <c r="E17" s="15">
        <v>300000</v>
      </c>
      <c r="F17" s="16">
        <v>303.3</v>
      </c>
      <c r="G17" s="17">
        <v>0.0799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2369.05</v>
      </c>
      <c r="G18" s="19">
        <v>0.6241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1098</v>
      </c>
      <c r="B20" s="14" t="s">
        <v>775</v>
      </c>
      <c r="C20" s="11" t="s">
        <v>1099</v>
      </c>
      <c r="D20" s="11" t="s">
        <v>87</v>
      </c>
      <c r="E20" s="15">
        <v>440000</v>
      </c>
      <c r="F20" s="16">
        <v>517.44</v>
      </c>
      <c r="G20" s="17">
        <v>0.1363</v>
      </c>
    </row>
    <row r="21" spans="1:7" ht="12.75" customHeight="1">
      <c r="A21" s="13" t="s">
        <v>99</v>
      </c>
      <c r="B21" s="14" t="s">
        <v>100</v>
      </c>
      <c r="C21" s="11" t="s">
        <v>101</v>
      </c>
      <c r="D21" s="11" t="s">
        <v>1990</v>
      </c>
      <c r="E21" s="15">
        <v>500000</v>
      </c>
      <c r="F21" s="16">
        <v>508.92</v>
      </c>
      <c r="G21" s="17">
        <v>0.1341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1026.36</v>
      </c>
      <c r="G22" s="19">
        <v>0.2704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3395.41</v>
      </c>
      <c r="G23" s="19">
        <v>0.8945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21.99</v>
      </c>
      <c r="G25" s="17">
        <v>0.0058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21.99</v>
      </c>
      <c r="G26" s="19">
        <v>0.0058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21.99</v>
      </c>
      <c r="G27" s="19">
        <v>0.0058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104.61</v>
      </c>
      <c r="G28" s="19">
        <v>0.0277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3795.5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477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133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1884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1885</v>
      </c>
      <c r="B7" s="14" t="s">
        <v>1886</v>
      </c>
      <c r="C7" s="11" t="s">
        <v>1</v>
      </c>
      <c r="D7" s="11" t="s">
        <v>1</v>
      </c>
      <c r="E7" s="15">
        <v>15000</v>
      </c>
      <c r="F7" s="16">
        <v>161.24</v>
      </c>
      <c r="G7" s="17">
        <v>0.0725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161.24</v>
      </c>
      <c r="G8" s="19">
        <v>0.0725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161.24</v>
      </c>
      <c r="G9" s="19">
        <v>0.0725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1052</v>
      </c>
      <c r="B12" s="14" t="s">
        <v>1053</v>
      </c>
      <c r="C12" s="11" t="s">
        <v>1054</v>
      </c>
      <c r="D12" s="11" t="s">
        <v>897</v>
      </c>
      <c r="E12" s="15">
        <v>300000</v>
      </c>
      <c r="F12" s="16">
        <v>303.39</v>
      </c>
      <c r="G12" s="17">
        <v>0.1365</v>
      </c>
    </row>
    <row r="13" spans="1:7" ht="12.75" customHeight="1">
      <c r="A13" s="13" t="s">
        <v>1759</v>
      </c>
      <c r="B13" s="14" t="s">
        <v>1760</v>
      </c>
      <c r="C13" s="11" t="s">
        <v>1761</v>
      </c>
      <c r="D13" s="11" t="s">
        <v>46</v>
      </c>
      <c r="E13" s="15">
        <v>250000</v>
      </c>
      <c r="F13" s="16">
        <v>253.35</v>
      </c>
      <c r="G13" s="17">
        <v>0.114</v>
      </c>
    </row>
    <row r="14" spans="1:7" ht="12.75" customHeight="1">
      <c r="A14" s="13" t="s">
        <v>1887</v>
      </c>
      <c r="B14" s="14" t="s">
        <v>937</v>
      </c>
      <c r="C14" s="11" t="s">
        <v>1888</v>
      </c>
      <c r="D14" s="11" t="s">
        <v>46</v>
      </c>
      <c r="E14" s="15">
        <v>200000</v>
      </c>
      <c r="F14" s="16">
        <v>228.47</v>
      </c>
      <c r="G14" s="17">
        <v>0.1028</v>
      </c>
    </row>
    <row r="15" spans="1:7" ht="12.75" customHeight="1">
      <c r="A15" s="13" t="s">
        <v>1889</v>
      </c>
      <c r="B15" s="14" t="s">
        <v>932</v>
      </c>
      <c r="C15" s="11" t="s">
        <v>1890</v>
      </c>
      <c r="D15" s="11" t="s">
        <v>46</v>
      </c>
      <c r="E15" s="15">
        <v>190000</v>
      </c>
      <c r="F15" s="16">
        <v>217.05</v>
      </c>
      <c r="G15" s="17">
        <v>0.0976</v>
      </c>
    </row>
    <row r="16" spans="1:7" ht="12.75" customHeight="1">
      <c r="A16" s="13" t="s">
        <v>1891</v>
      </c>
      <c r="B16" s="14" t="s">
        <v>1892</v>
      </c>
      <c r="C16" s="11" t="s">
        <v>1893</v>
      </c>
      <c r="D16" s="11" t="s">
        <v>46</v>
      </c>
      <c r="E16" s="15">
        <v>200000</v>
      </c>
      <c r="F16" s="16">
        <v>202.22</v>
      </c>
      <c r="G16" s="17">
        <v>0.091</v>
      </c>
    </row>
    <row r="17" spans="1:7" ht="12.75" customHeight="1">
      <c r="A17" s="13" t="s">
        <v>1082</v>
      </c>
      <c r="B17" s="14" t="s">
        <v>772</v>
      </c>
      <c r="C17" s="11" t="s">
        <v>1083</v>
      </c>
      <c r="D17" s="11" t="s">
        <v>920</v>
      </c>
      <c r="E17" s="15">
        <v>100000</v>
      </c>
      <c r="F17" s="16">
        <v>118.84</v>
      </c>
      <c r="G17" s="17">
        <v>0.0535</v>
      </c>
    </row>
    <row r="18" spans="1:7" ht="12.75" customHeight="1">
      <c r="A18" s="13" t="s">
        <v>771</v>
      </c>
      <c r="B18" s="14" t="s">
        <v>772</v>
      </c>
      <c r="C18" s="11" t="s">
        <v>773</v>
      </c>
      <c r="D18" s="11" t="s">
        <v>87</v>
      </c>
      <c r="E18" s="15">
        <v>100000</v>
      </c>
      <c r="F18" s="16">
        <v>116.21</v>
      </c>
      <c r="G18" s="17">
        <v>0.0523</v>
      </c>
    </row>
    <row r="19" spans="1:7" ht="12.75" customHeight="1">
      <c r="A19" s="13" t="s">
        <v>1894</v>
      </c>
      <c r="B19" s="14" t="s">
        <v>1895</v>
      </c>
      <c r="C19" s="11" t="s">
        <v>1896</v>
      </c>
      <c r="D19" s="11" t="s">
        <v>37</v>
      </c>
      <c r="E19" s="15">
        <v>60000</v>
      </c>
      <c r="F19" s="16">
        <v>61.01</v>
      </c>
      <c r="G19" s="17">
        <v>0.0274</v>
      </c>
    </row>
    <row r="20" spans="1:7" ht="12.75" customHeight="1">
      <c r="A20" s="13" t="s">
        <v>1505</v>
      </c>
      <c r="B20" s="14" t="s">
        <v>1506</v>
      </c>
      <c r="C20" s="11" t="s">
        <v>1507</v>
      </c>
      <c r="D20" s="11" t="s">
        <v>46</v>
      </c>
      <c r="E20" s="15">
        <v>50000</v>
      </c>
      <c r="F20" s="16">
        <v>50.84</v>
      </c>
      <c r="G20" s="17">
        <v>0.0229</v>
      </c>
    </row>
    <row r="21" spans="1:7" ht="12.7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50000</v>
      </c>
      <c r="F21" s="16">
        <v>50.46</v>
      </c>
      <c r="G21" s="17">
        <v>0.0227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1601.84</v>
      </c>
      <c r="G22" s="19">
        <v>0.7207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939</v>
      </c>
      <c r="B24" s="14" t="s">
        <v>940</v>
      </c>
      <c r="C24" s="11" t="s">
        <v>941</v>
      </c>
      <c r="D24" s="11" t="s">
        <v>1991</v>
      </c>
      <c r="E24" s="15">
        <v>300000</v>
      </c>
      <c r="F24" s="16">
        <v>365.12</v>
      </c>
      <c r="G24" s="17">
        <v>0.1643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365.12</v>
      </c>
      <c r="G25" s="19">
        <v>0.1643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1966.96</v>
      </c>
      <c r="G26" s="19">
        <v>0.885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30.99</v>
      </c>
      <c r="G28" s="17">
        <v>0.0139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30.99</v>
      </c>
      <c r="G29" s="19">
        <v>0.0139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30.99</v>
      </c>
      <c r="G30" s="19">
        <v>0.0139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63.59</v>
      </c>
      <c r="G31" s="19">
        <v>0.0286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2222.78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1880</v>
      </c>
      <c r="B7" s="14" t="s">
        <v>1881</v>
      </c>
      <c r="C7" s="11" t="s">
        <v>1</v>
      </c>
      <c r="D7" s="11" t="s">
        <v>1</v>
      </c>
      <c r="E7" s="15">
        <v>38500</v>
      </c>
      <c r="F7" s="16">
        <v>265.71</v>
      </c>
      <c r="G7" s="17">
        <v>0.0418</v>
      </c>
    </row>
    <row r="8" spans="1:7" ht="12.75" customHeight="1">
      <c r="A8" s="13" t="s">
        <v>1096</v>
      </c>
      <c r="B8" s="14" t="s">
        <v>1097</v>
      </c>
      <c r="C8" s="11" t="s">
        <v>1</v>
      </c>
      <c r="D8" s="11" t="s">
        <v>1</v>
      </c>
      <c r="E8" s="15">
        <v>19000</v>
      </c>
      <c r="F8" s="16">
        <v>164.64</v>
      </c>
      <c r="G8" s="17">
        <v>0.0259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430.35</v>
      </c>
      <c r="G9" s="19">
        <v>0.0677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430.35</v>
      </c>
      <c r="G10" s="19">
        <v>0.0677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1052</v>
      </c>
      <c r="B13" s="14" t="s">
        <v>1053</v>
      </c>
      <c r="C13" s="11" t="s">
        <v>1054</v>
      </c>
      <c r="D13" s="11" t="s">
        <v>897</v>
      </c>
      <c r="E13" s="15">
        <v>900000</v>
      </c>
      <c r="F13" s="16">
        <v>910.16</v>
      </c>
      <c r="G13" s="17">
        <v>0.1432</v>
      </c>
    </row>
    <row r="14" spans="1:7" ht="12.75" customHeight="1">
      <c r="A14" s="13" t="s">
        <v>1898</v>
      </c>
      <c r="B14" s="14" t="s">
        <v>1899</v>
      </c>
      <c r="C14" s="11" t="s">
        <v>1900</v>
      </c>
      <c r="D14" s="11" t="s">
        <v>46</v>
      </c>
      <c r="E14" s="15">
        <v>800000</v>
      </c>
      <c r="F14" s="16">
        <v>806.89</v>
      </c>
      <c r="G14" s="17">
        <v>0.1269</v>
      </c>
    </row>
    <row r="15" spans="1:7" ht="12.75" customHeight="1">
      <c r="A15" s="13" t="s">
        <v>1759</v>
      </c>
      <c r="B15" s="14" t="s">
        <v>1760</v>
      </c>
      <c r="C15" s="11" t="s">
        <v>1761</v>
      </c>
      <c r="D15" s="11" t="s">
        <v>46</v>
      </c>
      <c r="E15" s="15">
        <v>725000</v>
      </c>
      <c r="F15" s="16">
        <v>734.72</v>
      </c>
      <c r="G15" s="17">
        <v>0.1156</v>
      </c>
    </row>
    <row r="16" spans="1:7" ht="12.75" customHeight="1">
      <c r="A16" s="13" t="s">
        <v>1901</v>
      </c>
      <c r="B16" s="14" t="s">
        <v>937</v>
      </c>
      <c r="C16" s="11" t="s">
        <v>1902</v>
      </c>
      <c r="D16" s="11" t="s">
        <v>46</v>
      </c>
      <c r="E16" s="15">
        <v>550000</v>
      </c>
      <c r="F16" s="16">
        <v>626.89</v>
      </c>
      <c r="G16" s="17">
        <v>0.0986</v>
      </c>
    </row>
    <row r="17" spans="1:7" ht="12.75" customHeight="1">
      <c r="A17" s="13" t="s">
        <v>934</v>
      </c>
      <c r="B17" s="14" t="s">
        <v>772</v>
      </c>
      <c r="C17" s="11" t="s">
        <v>935</v>
      </c>
      <c r="D17" s="11" t="s">
        <v>87</v>
      </c>
      <c r="E17" s="15">
        <v>540000</v>
      </c>
      <c r="F17" s="16">
        <v>626.36</v>
      </c>
      <c r="G17" s="17">
        <v>0.0985</v>
      </c>
    </row>
    <row r="18" spans="1:7" ht="12.75" customHeight="1">
      <c r="A18" s="13" t="s">
        <v>1079</v>
      </c>
      <c r="B18" s="14" t="s">
        <v>1080</v>
      </c>
      <c r="C18" s="11" t="s">
        <v>1081</v>
      </c>
      <c r="D18" s="11" t="s">
        <v>46</v>
      </c>
      <c r="E18" s="15">
        <v>500000</v>
      </c>
      <c r="F18" s="16">
        <v>501.99</v>
      </c>
      <c r="G18" s="17">
        <v>0.079</v>
      </c>
    </row>
    <row r="19" spans="1:7" ht="12.75" customHeight="1">
      <c r="A19" s="13" t="s">
        <v>1541</v>
      </c>
      <c r="B19" s="14" t="s">
        <v>48</v>
      </c>
      <c r="C19" s="11" t="s">
        <v>1542</v>
      </c>
      <c r="D19" s="11" t="s">
        <v>50</v>
      </c>
      <c r="E19" s="15">
        <v>450000</v>
      </c>
      <c r="F19" s="16">
        <v>454.95</v>
      </c>
      <c r="G19" s="17">
        <v>0.0716</v>
      </c>
    </row>
    <row r="20" spans="1:7" ht="12.75" customHeight="1">
      <c r="A20" s="13" t="s">
        <v>1778</v>
      </c>
      <c r="B20" s="14" t="s">
        <v>459</v>
      </c>
      <c r="C20" s="11" t="s">
        <v>1779</v>
      </c>
      <c r="D20" s="11" t="s">
        <v>461</v>
      </c>
      <c r="E20" s="15">
        <v>70000</v>
      </c>
      <c r="F20" s="16">
        <v>72.66</v>
      </c>
      <c r="G20" s="17">
        <v>0.0114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4734.62</v>
      </c>
      <c r="G21" s="19">
        <v>0.7448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774</v>
      </c>
      <c r="B23" s="14" t="s">
        <v>775</v>
      </c>
      <c r="C23" s="11" t="s">
        <v>776</v>
      </c>
      <c r="D23" s="11" t="s">
        <v>87</v>
      </c>
      <c r="E23" s="15">
        <v>700000</v>
      </c>
      <c r="F23" s="16">
        <v>823.96</v>
      </c>
      <c r="G23" s="17">
        <v>0.1296</v>
      </c>
    </row>
    <row r="24" spans="1:7" ht="12.75" customHeight="1">
      <c r="A24" s="13" t="s">
        <v>1091</v>
      </c>
      <c r="B24" s="14" t="s">
        <v>1092</v>
      </c>
      <c r="C24" s="11" t="s">
        <v>1093</v>
      </c>
      <c r="D24" s="11" t="s">
        <v>1094</v>
      </c>
      <c r="E24" s="15">
        <v>30000</v>
      </c>
      <c r="F24" s="16">
        <v>30.58</v>
      </c>
      <c r="G24" s="17">
        <v>0.0048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854.54</v>
      </c>
      <c r="G25" s="19">
        <v>0.1344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5589.16</v>
      </c>
      <c r="G26" s="19">
        <v>0.8792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5</v>
      </c>
      <c r="G28" s="17">
        <v>0.0008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5</v>
      </c>
      <c r="G29" s="19">
        <v>0.0008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</v>
      </c>
      <c r="G30" s="19">
        <v>0.0008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331.84</v>
      </c>
      <c r="G31" s="19">
        <v>0.0523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6356.35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1903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1077</v>
      </c>
      <c r="B7" s="14" t="s">
        <v>1078</v>
      </c>
      <c r="C7" s="11" t="s">
        <v>1</v>
      </c>
      <c r="D7" s="11" t="s">
        <v>1</v>
      </c>
      <c r="E7" s="15">
        <v>24000</v>
      </c>
      <c r="F7" s="16">
        <v>221.81</v>
      </c>
      <c r="G7" s="17">
        <v>0.0786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221.81</v>
      </c>
      <c r="G8" s="19">
        <v>0.0786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221.81</v>
      </c>
      <c r="G9" s="19">
        <v>0.0786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1904</v>
      </c>
      <c r="B12" s="14" t="s">
        <v>1080</v>
      </c>
      <c r="C12" s="11" t="s">
        <v>1905</v>
      </c>
      <c r="D12" s="11" t="s">
        <v>46</v>
      </c>
      <c r="E12" s="15">
        <v>400000</v>
      </c>
      <c r="F12" s="16">
        <v>401.71</v>
      </c>
      <c r="G12" s="17">
        <v>0.1423</v>
      </c>
    </row>
    <row r="13" spans="1:7" ht="12.75" customHeight="1">
      <c r="A13" s="13" t="s">
        <v>420</v>
      </c>
      <c r="B13" s="14" t="s">
        <v>421</v>
      </c>
      <c r="C13" s="11" t="s">
        <v>422</v>
      </c>
      <c r="D13" s="11" t="s">
        <v>37</v>
      </c>
      <c r="E13" s="15">
        <v>300000</v>
      </c>
      <c r="F13" s="16">
        <v>310.6</v>
      </c>
      <c r="G13" s="17">
        <v>0.1101</v>
      </c>
    </row>
    <row r="14" spans="1:7" ht="12.75" customHeight="1">
      <c r="A14" s="13" t="s">
        <v>389</v>
      </c>
      <c r="B14" s="14" t="s">
        <v>390</v>
      </c>
      <c r="C14" s="11" t="s">
        <v>391</v>
      </c>
      <c r="D14" s="11" t="s">
        <v>37</v>
      </c>
      <c r="E14" s="15">
        <v>280000</v>
      </c>
      <c r="F14" s="16">
        <v>284.31</v>
      </c>
      <c r="G14" s="17">
        <v>0.1007</v>
      </c>
    </row>
    <row r="15" spans="1:7" ht="12.75" customHeight="1">
      <c r="A15" s="13" t="s">
        <v>34</v>
      </c>
      <c r="B15" s="14" t="s">
        <v>35</v>
      </c>
      <c r="C15" s="11" t="s">
        <v>36</v>
      </c>
      <c r="D15" s="11" t="s">
        <v>37</v>
      </c>
      <c r="E15" s="15">
        <v>260000</v>
      </c>
      <c r="F15" s="16">
        <v>276.23</v>
      </c>
      <c r="G15" s="17">
        <v>0.0979</v>
      </c>
    </row>
    <row r="16" spans="1:7" ht="12.75" customHeight="1">
      <c r="A16" s="13" t="s">
        <v>1549</v>
      </c>
      <c r="B16" s="14" t="s">
        <v>1550</v>
      </c>
      <c r="C16" s="11" t="s">
        <v>1551</v>
      </c>
      <c r="D16" s="11" t="s">
        <v>897</v>
      </c>
      <c r="E16" s="15">
        <v>245880</v>
      </c>
      <c r="F16" s="16">
        <v>260.48</v>
      </c>
      <c r="G16" s="17">
        <v>0.0923</v>
      </c>
    </row>
    <row r="17" spans="1:7" ht="12.75" customHeight="1">
      <c r="A17" s="13" t="s">
        <v>395</v>
      </c>
      <c r="B17" s="14" t="s">
        <v>396</v>
      </c>
      <c r="C17" s="11" t="s">
        <v>397</v>
      </c>
      <c r="D17" s="11" t="s">
        <v>37</v>
      </c>
      <c r="E17" s="15">
        <v>250000</v>
      </c>
      <c r="F17" s="16">
        <v>253.38</v>
      </c>
      <c r="G17" s="17">
        <v>0.0898</v>
      </c>
    </row>
    <row r="18" spans="1:7" ht="12.75" customHeight="1">
      <c r="A18" s="13" t="s">
        <v>440</v>
      </c>
      <c r="B18" s="14" t="s">
        <v>441</v>
      </c>
      <c r="C18" s="11" t="s">
        <v>442</v>
      </c>
      <c r="D18" s="11" t="s">
        <v>37</v>
      </c>
      <c r="E18" s="15">
        <v>190000</v>
      </c>
      <c r="F18" s="16">
        <v>192.68</v>
      </c>
      <c r="G18" s="17">
        <v>0.0683</v>
      </c>
    </row>
    <row r="19" spans="1:7" ht="12.75" customHeight="1">
      <c r="A19" s="13" t="s">
        <v>1906</v>
      </c>
      <c r="B19" s="14" t="s">
        <v>2019</v>
      </c>
      <c r="C19" s="11" t="s">
        <v>1907</v>
      </c>
      <c r="D19" s="11" t="s">
        <v>19</v>
      </c>
      <c r="E19" s="15">
        <v>100000</v>
      </c>
      <c r="F19" s="16">
        <v>101.02</v>
      </c>
      <c r="G19" s="17">
        <v>0.0358</v>
      </c>
    </row>
    <row r="20" spans="1:7" ht="12.75" customHeight="1">
      <c r="A20" s="13" t="s">
        <v>1908</v>
      </c>
      <c r="B20" s="14" t="s">
        <v>1909</v>
      </c>
      <c r="C20" s="11" t="s">
        <v>1910</v>
      </c>
      <c r="D20" s="11" t="s">
        <v>37</v>
      </c>
      <c r="E20" s="15">
        <v>60000</v>
      </c>
      <c r="F20" s="16">
        <v>61.01</v>
      </c>
      <c r="G20" s="17">
        <v>0.0216</v>
      </c>
    </row>
    <row r="21" spans="1:7" ht="12.75" customHeight="1">
      <c r="A21" s="13" t="s">
        <v>1911</v>
      </c>
      <c r="B21" s="14" t="s">
        <v>1912</v>
      </c>
      <c r="C21" s="11" t="s">
        <v>1913</v>
      </c>
      <c r="D21" s="11" t="s">
        <v>37</v>
      </c>
      <c r="E21" s="15">
        <v>50000</v>
      </c>
      <c r="F21" s="16">
        <v>50.81</v>
      </c>
      <c r="G21" s="17">
        <v>0.018</v>
      </c>
    </row>
    <row r="22" spans="1:7" ht="12.75" customHeight="1">
      <c r="A22" s="13" t="s">
        <v>1786</v>
      </c>
      <c r="B22" s="14" t="s">
        <v>1787</v>
      </c>
      <c r="C22" s="11" t="s">
        <v>1788</v>
      </c>
      <c r="D22" s="11" t="s">
        <v>329</v>
      </c>
      <c r="E22" s="15">
        <v>50000</v>
      </c>
      <c r="F22" s="16">
        <v>50.19</v>
      </c>
      <c r="G22" s="17">
        <v>0.0178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2242.42</v>
      </c>
      <c r="G23" s="19">
        <v>0.7946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1914</v>
      </c>
      <c r="B25" s="14" t="s">
        <v>1915</v>
      </c>
      <c r="C25" s="11" t="s">
        <v>1916</v>
      </c>
      <c r="D25" s="11" t="s">
        <v>1450</v>
      </c>
      <c r="E25" s="15">
        <v>250000</v>
      </c>
      <c r="F25" s="16">
        <v>253.06</v>
      </c>
      <c r="G25" s="17">
        <v>0.0897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253.06</v>
      </c>
      <c r="G26" s="19">
        <v>0.0897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2495.48</v>
      </c>
      <c r="G27" s="19">
        <v>0.8843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4</v>
      </c>
      <c r="G29" s="17">
        <v>0.0014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4</v>
      </c>
      <c r="G30" s="19">
        <v>0.0014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4</v>
      </c>
      <c r="G31" s="19">
        <v>0.0014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101.01</v>
      </c>
      <c r="G32" s="19">
        <v>0.0357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2822.3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133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1918</v>
      </c>
      <c r="B7" s="14" t="s">
        <v>1919</v>
      </c>
      <c r="C7" s="11" t="s">
        <v>1</v>
      </c>
      <c r="D7" s="11" t="s">
        <v>1</v>
      </c>
      <c r="E7" s="15">
        <v>47500</v>
      </c>
      <c r="F7" s="16">
        <v>687.54</v>
      </c>
      <c r="G7" s="17">
        <v>0.1173</v>
      </c>
    </row>
    <row r="8" spans="1:7" ht="12.75" customHeight="1">
      <c r="A8" s="13" t="s">
        <v>1920</v>
      </c>
      <c r="B8" s="14" t="s">
        <v>1921</v>
      </c>
      <c r="C8" s="11" t="s">
        <v>1</v>
      </c>
      <c r="D8" s="11" t="s">
        <v>1</v>
      </c>
      <c r="E8" s="15">
        <v>2000</v>
      </c>
      <c r="F8" s="16">
        <v>22.23</v>
      </c>
      <c r="G8" s="17">
        <v>0.0038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709.77</v>
      </c>
      <c r="G9" s="19">
        <v>0.1211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709.77</v>
      </c>
      <c r="G10" s="19">
        <v>0.1211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1922</v>
      </c>
      <c r="B13" s="14" t="s">
        <v>937</v>
      </c>
      <c r="C13" s="11" t="s">
        <v>1923</v>
      </c>
      <c r="D13" s="11" t="s">
        <v>46</v>
      </c>
      <c r="E13" s="15">
        <v>750000</v>
      </c>
      <c r="F13" s="16">
        <v>856.37</v>
      </c>
      <c r="G13" s="17">
        <v>0.1461</v>
      </c>
    </row>
    <row r="14" spans="1:7" ht="12.75" customHeight="1">
      <c r="A14" s="13" t="s">
        <v>934</v>
      </c>
      <c r="B14" s="14" t="s">
        <v>772</v>
      </c>
      <c r="C14" s="11" t="s">
        <v>935</v>
      </c>
      <c r="D14" s="11" t="s">
        <v>87</v>
      </c>
      <c r="E14" s="15">
        <v>600000</v>
      </c>
      <c r="F14" s="16">
        <v>695.96</v>
      </c>
      <c r="G14" s="17">
        <v>0.1188</v>
      </c>
    </row>
    <row r="15" spans="1:7" ht="12.75" customHeight="1">
      <c r="A15" s="13" t="s">
        <v>1924</v>
      </c>
      <c r="B15" s="14" t="s">
        <v>905</v>
      </c>
      <c r="C15" s="11" t="s">
        <v>1925</v>
      </c>
      <c r="D15" s="11" t="s">
        <v>907</v>
      </c>
      <c r="E15" s="15">
        <v>620000</v>
      </c>
      <c r="F15" s="16">
        <v>628.49</v>
      </c>
      <c r="G15" s="17">
        <v>0.1073</v>
      </c>
    </row>
    <row r="16" spans="1:7" ht="12.75" customHeight="1">
      <c r="A16" s="13" t="s">
        <v>1926</v>
      </c>
      <c r="B16" s="14" t="s">
        <v>1070</v>
      </c>
      <c r="C16" s="11" t="s">
        <v>1927</v>
      </c>
      <c r="D16" s="11" t="s">
        <v>46</v>
      </c>
      <c r="E16" s="15">
        <v>500000</v>
      </c>
      <c r="F16" s="16">
        <v>593.84</v>
      </c>
      <c r="G16" s="17">
        <v>0.1013</v>
      </c>
    </row>
    <row r="17" spans="1:7" ht="12.75" customHeight="1">
      <c r="A17" s="13" t="s">
        <v>1079</v>
      </c>
      <c r="B17" s="14" t="s">
        <v>1080</v>
      </c>
      <c r="C17" s="11" t="s">
        <v>1081</v>
      </c>
      <c r="D17" s="11" t="s">
        <v>46</v>
      </c>
      <c r="E17" s="15">
        <v>480000</v>
      </c>
      <c r="F17" s="16">
        <v>481.91</v>
      </c>
      <c r="G17" s="17">
        <v>0.0822</v>
      </c>
    </row>
    <row r="18" spans="1:7" ht="12.75" customHeight="1">
      <c r="A18" s="13" t="s">
        <v>1908</v>
      </c>
      <c r="B18" s="14" t="s">
        <v>1909</v>
      </c>
      <c r="C18" s="11" t="s">
        <v>1910</v>
      </c>
      <c r="D18" s="11" t="s">
        <v>37</v>
      </c>
      <c r="E18" s="15">
        <v>390000</v>
      </c>
      <c r="F18" s="16">
        <v>396.54</v>
      </c>
      <c r="G18" s="17">
        <v>0.0677</v>
      </c>
    </row>
    <row r="19" spans="1:7" ht="12.75" customHeight="1">
      <c r="A19" s="13" t="s">
        <v>1052</v>
      </c>
      <c r="B19" s="14" t="s">
        <v>1053</v>
      </c>
      <c r="C19" s="11" t="s">
        <v>1054</v>
      </c>
      <c r="D19" s="11" t="s">
        <v>897</v>
      </c>
      <c r="E19" s="15">
        <v>380000</v>
      </c>
      <c r="F19" s="16">
        <v>384.29</v>
      </c>
      <c r="G19" s="17">
        <v>0.0656</v>
      </c>
    </row>
    <row r="20" spans="1:7" ht="12.7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70000</v>
      </c>
      <c r="F20" s="16">
        <v>70.64</v>
      </c>
      <c r="G20" s="17">
        <v>0.0121</v>
      </c>
    </row>
    <row r="21" spans="1:7" ht="12.75" customHeight="1">
      <c r="A21" s="13" t="s">
        <v>434</v>
      </c>
      <c r="B21" s="14" t="s">
        <v>435</v>
      </c>
      <c r="C21" s="11" t="s">
        <v>436</v>
      </c>
      <c r="D21" s="11" t="s">
        <v>37</v>
      </c>
      <c r="E21" s="15">
        <v>30000</v>
      </c>
      <c r="F21" s="16">
        <v>30.52</v>
      </c>
      <c r="G21" s="17">
        <v>0.0052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4138.56</v>
      </c>
      <c r="G22" s="19">
        <v>0.7063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1091</v>
      </c>
      <c r="B24" s="14" t="s">
        <v>1092</v>
      </c>
      <c r="C24" s="11" t="s">
        <v>1093</v>
      </c>
      <c r="D24" s="11" t="s">
        <v>1094</v>
      </c>
      <c r="E24" s="15">
        <v>800000</v>
      </c>
      <c r="F24" s="16">
        <v>815.38</v>
      </c>
      <c r="G24" s="17">
        <v>0.1391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815.38</v>
      </c>
      <c r="G25" s="19">
        <v>0.1391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4953.94</v>
      </c>
      <c r="G26" s="19">
        <v>0.8454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26.99</v>
      </c>
      <c r="G28" s="17">
        <v>0.0046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26.99</v>
      </c>
      <c r="G29" s="19">
        <v>0.0046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26.99</v>
      </c>
      <c r="G30" s="19">
        <v>0.0046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169</v>
      </c>
      <c r="G31" s="19">
        <v>0.028900000000000002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5859.7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477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133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1928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1929</v>
      </c>
      <c r="B7" s="14" t="s">
        <v>1930</v>
      </c>
      <c r="C7" s="11" t="s">
        <v>1</v>
      </c>
      <c r="D7" s="11" t="s">
        <v>1</v>
      </c>
      <c r="E7" s="15">
        <v>54000</v>
      </c>
      <c r="F7" s="16">
        <v>744.5</v>
      </c>
      <c r="G7" s="17">
        <v>0.1064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744.5</v>
      </c>
      <c r="G8" s="19">
        <v>0.1064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744.5</v>
      </c>
      <c r="G9" s="19">
        <v>0.1064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1908</v>
      </c>
      <c r="B12" s="14" t="s">
        <v>1909</v>
      </c>
      <c r="C12" s="11" t="s">
        <v>1910</v>
      </c>
      <c r="D12" s="11" t="s">
        <v>37</v>
      </c>
      <c r="E12" s="15">
        <v>1050000</v>
      </c>
      <c r="F12" s="16">
        <v>1067.61</v>
      </c>
      <c r="G12" s="17">
        <v>0.1526</v>
      </c>
    </row>
    <row r="13" spans="1:7" ht="12.75" customHeight="1">
      <c r="A13" s="13" t="s">
        <v>1546</v>
      </c>
      <c r="B13" s="14" t="s">
        <v>1547</v>
      </c>
      <c r="C13" s="11" t="s">
        <v>1548</v>
      </c>
      <c r="D13" s="11" t="s">
        <v>770</v>
      </c>
      <c r="E13" s="15">
        <v>900000</v>
      </c>
      <c r="F13" s="16">
        <v>1025.52</v>
      </c>
      <c r="G13" s="17">
        <v>0.1466</v>
      </c>
    </row>
    <row r="14" spans="1:7" ht="12.75" customHeight="1">
      <c r="A14" s="13" t="s">
        <v>1556</v>
      </c>
      <c r="B14" s="14" t="s">
        <v>1529</v>
      </c>
      <c r="C14" s="11" t="s">
        <v>1557</v>
      </c>
      <c r="D14" s="11" t="s">
        <v>907</v>
      </c>
      <c r="E14" s="15">
        <v>1000000</v>
      </c>
      <c r="F14" s="16">
        <v>1018.95</v>
      </c>
      <c r="G14" s="17">
        <v>0.1456</v>
      </c>
    </row>
    <row r="15" spans="1:7" ht="12.75" customHeight="1">
      <c r="A15" s="13" t="s">
        <v>1904</v>
      </c>
      <c r="B15" s="14" t="s">
        <v>1080</v>
      </c>
      <c r="C15" s="11" t="s">
        <v>1905</v>
      </c>
      <c r="D15" s="11" t="s">
        <v>46</v>
      </c>
      <c r="E15" s="15">
        <v>1000000</v>
      </c>
      <c r="F15" s="16">
        <v>1004.28</v>
      </c>
      <c r="G15" s="17">
        <v>0.1435</v>
      </c>
    </row>
    <row r="16" spans="1:7" ht="12.75" customHeight="1">
      <c r="A16" s="13" t="s">
        <v>1922</v>
      </c>
      <c r="B16" s="14" t="s">
        <v>937</v>
      </c>
      <c r="C16" s="11" t="s">
        <v>1923</v>
      </c>
      <c r="D16" s="11" t="s">
        <v>46</v>
      </c>
      <c r="E16" s="15">
        <v>600000</v>
      </c>
      <c r="F16" s="16">
        <v>685.09</v>
      </c>
      <c r="G16" s="17">
        <v>0.0979</v>
      </c>
    </row>
    <row r="17" spans="1:7" ht="12.75" customHeight="1">
      <c r="A17" s="13" t="s">
        <v>1894</v>
      </c>
      <c r="B17" s="14" t="s">
        <v>1895</v>
      </c>
      <c r="C17" s="11" t="s">
        <v>1896</v>
      </c>
      <c r="D17" s="11" t="s">
        <v>37</v>
      </c>
      <c r="E17" s="15">
        <v>550000</v>
      </c>
      <c r="F17" s="16">
        <v>559.22</v>
      </c>
      <c r="G17" s="17">
        <v>0.0799</v>
      </c>
    </row>
    <row r="18" spans="1:7" ht="12.75" customHeight="1">
      <c r="A18" s="13" t="s">
        <v>1924</v>
      </c>
      <c r="B18" s="14" t="s">
        <v>905</v>
      </c>
      <c r="C18" s="11" t="s">
        <v>1925</v>
      </c>
      <c r="D18" s="11" t="s">
        <v>907</v>
      </c>
      <c r="E18" s="15">
        <v>380000</v>
      </c>
      <c r="F18" s="16">
        <v>385.21</v>
      </c>
      <c r="G18" s="17">
        <v>0.055</v>
      </c>
    </row>
    <row r="19" spans="1:7" ht="12.75" customHeight="1">
      <c r="A19" s="13" t="s">
        <v>1906</v>
      </c>
      <c r="B19" s="14" t="s">
        <v>2019</v>
      </c>
      <c r="C19" s="11" t="s">
        <v>1907</v>
      </c>
      <c r="D19" s="11" t="s">
        <v>19</v>
      </c>
      <c r="E19" s="15">
        <v>100000</v>
      </c>
      <c r="F19" s="16">
        <v>101.02</v>
      </c>
      <c r="G19" s="17">
        <v>0.0144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5846.9</v>
      </c>
      <c r="G20" s="19">
        <v>0.8355</v>
      </c>
    </row>
    <row r="21" spans="1:7" ht="12.7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1091</v>
      </c>
      <c r="B22" s="14" t="s">
        <v>1092</v>
      </c>
      <c r="C22" s="11" t="s">
        <v>1093</v>
      </c>
      <c r="D22" s="11" t="s">
        <v>1094</v>
      </c>
      <c r="E22" s="15">
        <v>150000</v>
      </c>
      <c r="F22" s="16">
        <v>152.88</v>
      </c>
      <c r="G22" s="17">
        <v>0.0218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152.88</v>
      </c>
      <c r="G23" s="19">
        <v>0.0218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5999.78</v>
      </c>
      <c r="G24" s="19">
        <v>0.8573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27.99</v>
      </c>
      <c r="G26" s="17">
        <v>0.004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27.99</v>
      </c>
      <c r="G27" s="19">
        <v>0.004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27.99</v>
      </c>
      <c r="G28" s="19">
        <v>0.004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225.2</v>
      </c>
      <c r="G29" s="19">
        <v>0.0323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6997.47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477</v>
      </c>
      <c r="C32" s="1"/>
      <c r="D32" s="1"/>
      <c r="E32" s="1"/>
      <c r="F32" s="1"/>
      <c r="G32" s="1"/>
    </row>
    <row r="33" spans="1:7" ht="12.75" customHeight="1">
      <c r="A33" s="1"/>
      <c r="B33" s="2" t="s">
        <v>28</v>
      </c>
      <c r="C33" s="1"/>
      <c r="D33" s="1"/>
      <c r="E33" s="1"/>
      <c r="F33" s="1"/>
      <c r="G33" s="1"/>
    </row>
    <row r="34" spans="1:7" ht="12.75" customHeight="1">
      <c r="A34" s="1"/>
      <c r="B34" s="2" t="s">
        <v>133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500.72</v>
      </c>
      <c r="G7" s="17">
        <v>0.0896</v>
      </c>
    </row>
    <row r="8" spans="1:7" ht="12.75" customHeight="1">
      <c r="A8" s="13" t="s">
        <v>1929</v>
      </c>
      <c r="B8" s="14" t="s">
        <v>1930</v>
      </c>
      <c r="C8" s="11" t="s">
        <v>1</v>
      </c>
      <c r="D8" s="11" t="s">
        <v>1</v>
      </c>
      <c r="E8" s="15">
        <v>9000</v>
      </c>
      <c r="F8" s="16">
        <v>124.08</v>
      </c>
      <c r="G8" s="17">
        <v>0.0222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624.8</v>
      </c>
      <c r="G9" s="19">
        <v>0.1118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624.8</v>
      </c>
      <c r="G10" s="19">
        <v>0.1118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1546</v>
      </c>
      <c r="B13" s="14" t="s">
        <v>1547</v>
      </c>
      <c r="C13" s="11" t="s">
        <v>1548</v>
      </c>
      <c r="D13" s="11" t="s">
        <v>770</v>
      </c>
      <c r="E13" s="15">
        <v>800000</v>
      </c>
      <c r="F13" s="16">
        <v>911.57</v>
      </c>
      <c r="G13" s="17">
        <v>0.1631</v>
      </c>
    </row>
    <row r="14" spans="1:7" ht="12.75" customHeight="1">
      <c r="A14" s="13" t="s">
        <v>1556</v>
      </c>
      <c r="B14" s="14" t="s">
        <v>1529</v>
      </c>
      <c r="C14" s="11" t="s">
        <v>1557</v>
      </c>
      <c r="D14" s="11" t="s">
        <v>907</v>
      </c>
      <c r="E14" s="15">
        <v>800000</v>
      </c>
      <c r="F14" s="16">
        <v>815.16</v>
      </c>
      <c r="G14" s="17">
        <v>0.1458</v>
      </c>
    </row>
    <row r="15" spans="1:7" ht="12.75" customHeight="1">
      <c r="A15" s="13" t="s">
        <v>1904</v>
      </c>
      <c r="B15" s="14" t="s">
        <v>1080</v>
      </c>
      <c r="C15" s="11" t="s">
        <v>1905</v>
      </c>
      <c r="D15" s="11" t="s">
        <v>46</v>
      </c>
      <c r="E15" s="15">
        <v>800000</v>
      </c>
      <c r="F15" s="16">
        <v>803.42</v>
      </c>
      <c r="G15" s="17">
        <v>0.1437</v>
      </c>
    </row>
    <row r="16" spans="1:7" ht="12.75" customHeight="1">
      <c r="A16" s="13" t="s">
        <v>395</v>
      </c>
      <c r="B16" s="14" t="s">
        <v>396</v>
      </c>
      <c r="C16" s="11" t="s">
        <v>397</v>
      </c>
      <c r="D16" s="11" t="s">
        <v>37</v>
      </c>
      <c r="E16" s="15">
        <v>500000</v>
      </c>
      <c r="F16" s="16">
        <v>506.77</v>
      </c>
      <c r="G16" s="17">
        <v>0.0907</v>
      </c>
    </row>
    <row r="17" spans="1:7" ht="12.75" customHeight="1">
      <c r="A17" s="13" t="s">
        <v>1786</v>
      </c>
      <c r="B17" s="14" t="s">
        <v>1787</v>
      </c>
      <c r="C17" s="11" t="s">
        <v>1788</v>
      </c>
      <c r="D17" s="11" t="s">
        <v>329</v>
      </c>
      <c r="E17" s="15">
        <v>500000</v>
      </c>
      <c r="F17" s="16">
        <v>501.94</v>
      </c>
      <c r="G17" s="17">
        <v>0.0898</v>
      </c>
    </row>
    <row r="18" spans="1:7" ht="12.75" customHeight="1">
      <c r="A18" s="13" t="s">
        <v>1911</v>
      </c>
      <c r="B18" s="14" t="s">
        <v>1912</v>
      </c>
      <c r="C18" s="11" t="s">
        <v>1913</v>
      </c>
      <c r="D18" s="11" t="s">
        <v>37</v>
      </c>
      <c r="E18" s="15">
        <v>450000</v>
      </c>
      <c r="F18" s="16">
        <v>457.25</v>
      </c>
      <c r="G18" s="17">
        <v>0.0818</v>
      </c>
    </row>
    <row r="19" spans="1:7" ht="12.75" customHeight="1">
      <c r="A19" s="13" t="s">
        <v>1894</v>
      </c>
      <c r="B19" s="14" t="s">
        <v>1895</v>
      </c>
      <c r="C19" s="11" t="s">
        <v>1896</v>
      </c>
      <c r="D19" s="11" t="s">
        <v>37</v>
      </c>
      <c r="E19" s="15">
        <v>390000</v>
      </c>
      <c r="F19" s="16">
        <v>396.54</v>
      </c>
      <c r="G19" s="17">
        <v>0.0709</v>
      </c>
    </row>
    <row r="20" spans="1:7" ht="12.75" customHeight="1">
      <c r="A20" s="13" t="s">
        <v>1741</v>
      </c>
      <c r="B20" s="14" t="s">
        <v>1742</v>
      </c>
      <c r="C20" s="11" t="s">
        <v>1743</v>
      </c>
      <c r="D20" s="11" t="s">
        <v>42</v>
      </c>
      <c r="E20" s="15">
        <v>130000</v>
      </c>
      <c r="F20" s="16">
        <v>131.66</v>
      </c>
      <c r="G20" s="17">
        <v>0.0236</v>
      </c>
    </row>
    <row r="21" spans="1:7" ht="12.75" customHeight="1">
      <c r="A21" s="13" t="s">
        <v>1759</v>
      </c>
      <c r="B21" s="14" t="s">
        <v>1760</v>
      </c>
      <c r="C21" s="11" t="s">
        <v>1761</v>
      </c>
      <c r="D21" s="11" t="s">
        <v>46</v>
      </c>
      <c r="E21" s="15">
        <v>80000</v>
      </c>
      <c r="F21" s="16">
        <v>81.07</v>
      </c>
      <c r="G21" s="17">
        <v>0.0145</v>
      </c>
    </row>
    <row r="22" spans="1:7" ht="12.75" customHeight="1">
      <c r="A22" s="13" t="s">
        <v>1906</v>
      </c>
      <c r="B22" s="14" t="s">
        <v>2019</v>
      </c>
      <c r="C22" s="11" t="s">
        <v>1907</v>
      </c>
      <c r="D22" s="11" t="s">
        <v>19</v>
      </c>
      <c r="E22" s="15">
        <v>76000</v>
      </c>
      <c r="F22" s="16">
        <v>76.78</v>
      </c>
      <c r="G22" s="17">
        <v>0.0137</v>
      </c>
    </row>
    <row r="23" spans="1:7" ht="12.75" customHeight="1">
      <c r="A23" s="13" t="s">
        <v>389</v>
      </c>
      <c r="B23" s="14" t="s">
        <v>390</v>
      </c>
      <c r="C23" s="11" t="s">
        <v>391</v>
      </c>
      <c r="D23" s="11" t="s">
        <v>37</v>
      </c>
      <c r="E23" s="15">
        <v>20000</v>
      </c>
      <c r="F23" s="16">
        <v>20.31</v>
      </c>
      <c r="G23" s="17">
        <v>0.0036</v>
      </c>
    </row>
    <row r="24" spans="1:7" ht="12.75" customHeight="1">
      <c r="A24" s="13" t="s">
        <v>1889</v>
      </c>
      <c r="B24" s="14" t="s">
        <v>932</v>
      </c>
      <c r="C24" s="11" t="s">
        <v>1890</v>
      </c>
      <c r="D24" s="11" t="s">
        <v>46</v>
      </c>
      <c r="E24" s="15">
        <v>10000</v>
      </c>
      <c r="F24" s="16">
        <v>11.42</v>
      </c>
      <c r="G24" s="17">
        <v>0.002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4713.89</v>
      </c>
      <c r="G25" s="19">
        <v>0.8432</v>
      </c>
    </row>
    <row r="26" spans="1:7" ht="12.7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1091</v>
      </c>
      <c r="B27" s="14" t="s">
        <v>1092</v>
      </c>
      <c r="C27" s="11" t="s">
        <v>1093</v>
      </c>
      <c r="D27" s="11" t="s">
        <v>1094</v>
      </c>
      <c r="E27" s="15">
        <v>80000</v>
      </c>
      <c r="F27" s="16">
        <v>81.54</v>
      </c>
      <c r="G27" s="17">
        <v>0.0146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81.54</v>
      </c>
      <c r="G28" s="19">
        <v>0.0146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4795.43</v>
      </c>
      <c r="G29" s="19">
        <v>0.8578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28.99</v>
      </c>
      <c r="G31" s="17">
        <v>0.0052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28.99</v>
      </c>
      <c r="G32" s="19">
        <v>0.0052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28.99</v>
      </c>
      <c r="G33" s="19">
        <v>0.0052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141.14</v>
      </c>
      <c r="G34" s="19">
        <v>0.0252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5590.36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477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133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12400</v>
      </c>
      <c r="F7" s="16">
        <v>157.83</v>
      </c>
      <c r="G7" s="17">
        <v>0.0693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10000</v>
      </c>
      <c r="F8" s="16">
        <v>139.35</v>
      </c>
      <c r="G8" s="17">
        <v>0.0612</v>
      </c>
    </row>
    <row r="9" spans="1:7" ht="12.75" customHeight="1">
      <c r="A9" s="13" t="s">
        <v>491</v>
      </c>
      <c r="B9" s="14" t="s">
        <v>492</v>
      </c>
      <c r="C9" s="11" t="s">
        <v>493</v>
      </c>
      <c r="D9" s="11" t="s">
        <v>494</v>
      </c>
      <c r="E9" s="15">
        <v>12450</v>
      </c>
      <c r="F9" s="16">
        <v>128.99</v>
      </c>
      <c r="G9" s="17">
        <v>0.0567</v>
      </c>
    </row>
    <row r="10" spans="1:7" ht="12.75" customHeight="1">
      <c r="A10" s="13" t="s">
        <v>503</v>
      </c>
      <c r="B10" s="14" t="s">
        <v>504</v>
      </c>
      <c r="C10" s="11" t="s">
        <v>505</v>
      </c>
      <c r="D10" s="11" t="s">
        <v>486</v>
      </c>
      <c r="E10" s="15">
        <v>46000</v>
      </c>
      <c r="F10" s="16">
        <v>115.99</v>
      </c>
      <c r="G10" s="17">
        <v>0.051</v>
      </c>
    </row>
    <row r="11" spans="1:7" ht="12.75" customHeight="1">
      <c r="A11" s="13" t="s">
        <v>495</v>
      </c>
      <c r="B11" s="14" t="s">
        <v>496</v>
      </c>
      <c r="C11" s="11" t="s">
        <v>497</v>
      </c>
      <c r="D11" s="11" t="s">
        <v>498</v>
      </c>
      <c r="E11" s="15">
        <v>10300</v>
      </c>
      <c r="F11" s="16">
        <v>111.62</v>
      </c>
      <c r="G11" s="17">
        <v>0.049</v>
      </c>
    </row>
    <row r="12" spans="1:7" ht="12.75" customHeight="1">
      <c r="A12" s="13" t="s">
        <v>499</v>
      </c>
      <c r="B12" s="14" t="s">
        <v>500</v>
      </c>
      <c r="C12" s="11" t="s">
        <v>501</v>
      </c>
      <c r="D12" s="11" t="s">
        <v>502</v>
      </c>
      <c r="E12" s="15">
        <v>38250</v>
      </c>
      <c r="F12" s="16">
        <v>92.32</v>
      </c>
      <c r="G12" s="17">
        <v>0.0406</v>
      </c>
    </row>
    <row r="13" spans="1:7" ht="12.75" customHeight="1">
      <c r="A13" s="13" t="s">
        <v>510</v>
      </c>
      <c r="B13" s="14" t="s">
        <v>511</v>
      </c>
      <c r="C13" s="11" t="s">
        <v>512</v>
      </c>
      <c r="D13" s="11" t="s">
        <v>494</v>
      </c>
      <c r="E13" s="15">
        <v>3250</v>
      </c>
      <c r="F13" s="16">
        <v>79</v>
      </c>
      <c r="G13" s="17">
        <v>0.0347</v>
      </c>
    </row>
    <row r="14" spans="1:7" ht="12.75" customHeight="1">
      <c r="A14" s="13" t="s">
        <v>506</v>
      </c>
      <c r="B14" s="14" t="s">
        <v>507</v>
      </c>
      <c r="C14" s="11" t="s">
        <v>508</v>
      </c>
      <c r="D14" s="11" t="s">
        <v>509</v>
      </c>
      <c r="E14" s="15">
        <v>5300</v>
      </c>
      <c r="F14" s="16">
        <v>75.96</v>
      </c>
      <c r="G14" s="17">
        <v>0.0334</v>
      </c>
    </row>
    <row r="15" spans="1:7" ht="12.75" customHeight="1">
      <c r="A15" s="13" t="s">
        <v>513</v>
      </c>
      <c r="B15" s="14" t="s">
        <v>514</v>
      </c>
      <c r="C15" s="11" t="s">
        <v>515</v>
      </c>
      <c r="D15" s="11" t="s">
        <v>516</v>
      </c>
      <c r="E15" s="15">
        <v>14200</v>
      </c>
      <c r="F15" s="16">
        <v>75.95</v>
      </c>
      <c r="G15" s="17">
        <v>0.0334</v>
      </c>
    </row>
    <row r="16" spans="1:7" ht="12.75" customHeight="1">
      <c r="A16" s="13" t="s">
        <v>530</v>
      </c>
      <c r="B16" s="14" t="s">
        <v>531</v>
      </c>
      <c r="C16" s="11" t="s">
        <v>532</v>
      </c>
      <c r="D16" s="11" t="s">
        <v>533</v>
      </c>
      <c r="E16" s="15">
        <v>10000</v>
      </c>
      <c r="F16" s="16">
        <v>74.27</v>
      </c>
      <c r="G16" s="17">
        <v>0.0326</v>
      </c>
    </row>
    <row r="17" spans="1:7" ht="12.75" customHeight="1">
      <c r="A17" s="13" t="s">
        <v>517</v>
      </c>
      <c r="B17" s="14" t="s">
        <v>518</v>
      </c>
      <c r="C17" s="11" t="s">
        <v>519</v>
      </c>
      <c r="D17" s="11" t="s">
        <v>520</v>
      </c>
      <c r="E17" s="15">
        <v>1600</v>
      </c>
      <c r="F17" s="16">
        <v>61.62</v>
      </c>
      <c r="G17" s="17">
        <v>0.0271</v>
      </c>
    </row>
    <row r="18" spans="1:7" ht="12.75" customHeight="1">
      <c r="A18" s="13" t="s">
        <v>549</v>
      </c>
      <c r="B18" s="14" t="s">
        <v>550</v>
      </c>
      <c r="C18" s="11" t="s">
        <v>551</v>
      </c>
      <c r="D18" s="11" t="s">
        <v>486</v>
      </c>
      <c r="E18" s="15">
        <v>7600</v>
      </c>
      <c r="F18" s="16">
        <v>59.05</v>
      </c>
      <c r="G18" s="17">
        <v>0.0259</v>
      </c>
    </row>
    <row r="19" spans="1:7" ht="12.75" customHeight="1">
      <c r="A19" s="13" t="s">
        <v>537</v>
      </c>
      <c r="B19" s="14" t="s">
        <v>538</v>
      </c>
      <c r="C19" s="11" t="s">
        <v>539</v>
      </c>
      <c r="D19" s="11" t="s">
        <v>516</v>
      </c>
      <c r="E19" s="15">
        <v>4000</v>
      </c>
      <c r="F19" s="16">
        <v>56.23</v>
      </c>
      <c r="G19" s="17">
        <v>0.0247</v>
      </c>
    </row>
    <row r="20" spans="1:7" ht="12.75" customHeight="1">
      <c r="A20" s="13" t="s">
        <v>524</v>
      </c>
      <c r="B20" s="14" t="s">
        <v>525</v>
      </c>
      <c r="C20" s="11" t="s">
        <v>526</v>
      </c>
      <c r="D20" s="11" t="s">
        <v>486</v>
      </c>
      <c r="E20" s="15">
        <v>10200</v>
      </c>
      <c r="F20" s="16">
        <v>55.22</v>
      </c>
      <c r="G20" s="17">
        <v>0.0243</v>
      </c>
    </row>
    <row r="21" spans="1:7" ht="12.75" customHeight="1">
      <c r="A21" s="13" t="s">
        <v>527</v>
      </c>
      <c r="B21" s="14" t="s">
        <v>528</v>
      </c>
      <c r="C21" s="11" t="s">
        <v>529</v>
      </c>
      <c r="D21" s="11" t="s">
        <v>486</v>
      </c>
      <c r="E21" s="15">
        <v>4300</v>
      </c>
      <c r="F21" s="16">
        <v>51.43</v>
      </c>
      <c r="G21" s="17">
        <v>0.0226</v>
      </c>
    </row>
    <row r="22" spans="1:7" ht="12.75" customHeight="1">
      <c r="A22" s="13" t="s">
        <v>543</v>
      </c>
      <c r="B22" s="14" t="s">
        <v>544</v>
      </c>
      <c r="C22" s="11" t="s">
        <v>545</v>
      </c>
      <c r="D22" s="11" t="s">
        <v>520</v>
      </c>
      <c r="E22" s="15">
        <v>300</v>
      </c>
      <c r="F22" s="16">
        <v>51.13</v>
      </c>
      <c r="G22" s="17">
        <v>0.0225</v>
      </c>
    </row>
    <row r="23" spans="1:7" ht="12.75" customHeight="1">
      <c r="A23" s="13" t="s">
        <v>534</v>
      </c>
      <c r="B23" s="14" t="s">
        <v>535</v>
      </c>
      <c r="C23" s="11" t="s">
        <v>536</v>
      </c>
      <c r="D23" s="11" t="s">
        <v>486</v>
      </c>
      <c r="E23" s="15">
        <v>20000</v>
      </c>
      <c r="F23" s="16">
        <v>50.25</v>
      </c>
      <c r="G23" s="17">
        <v>0.0221</v>
      </c>
    </row>
    <row r="24" spans="1:7" ht="12.75" customHeight="1">
      <c r="A24" s="13" t="s">
        <v>521</v>
      </c>
      <c r="B24" s="14" t="s">
        <v>522</v>
      </c>
      <c r="C24" s="11" t="s">
        <v>523</v>
      </c>
      <c r="D24" s="11" t="s">
        <v>516</v>
      </c>
      <c r="E24" s="15">
        <v>900</v>
      </c>
      <c r="F24" s="16">
        <v>49.3</v>
      </c>
      <c r="G24" s="17">
        <v>0.0217</v>
      </c>
    </row>
    <row r="25" spans="1:7" ht="12.75" customHeight="1">
      <c r="A25" s="13" t="s">
        <v>555</v>
      </c>
      <c r="B25" s="14" t="s">
        <v>556</v>
      </c>
      <c r="C25" s="11" t="s">
        <v>557</v>
      </c>
      <c r="D25" s="11" t="s">
        <v>558</v>
      </c>
      <c r="E25" s="15">
        <v>210</v>
      </c>
      <c r="F25" s="16">
        <v>47.88</v>
      </c>
      <c r="G25" s="17">
        <v>0.021</v>
      </c>
    </row>
    <row r="26" spans="1:7" ht="12.75" customHeight="1">
      <c r="A26" s="13" t="s">
        <v>559</v>
      </c>
      <c r="B26" s="14" t="s">
        <v>560</v>
      </c>
      <c r="C26" s="11" t="s">
        <v>561</v>
      </c>
      <c r="D26" s="11" t="s">
        <v>562</v>
      </c>
      <c r="E26" s="15">
        <v>8000</v>
      </c>
      <c r="F26" s="16">
        <v>43.74</v>
      </c>
      <c r="G26" s="17">
        <v>0.0192</v>
      </c>
    </row>
    <row r="27" spans="1:7" ht="12.75" customHeight="1">
      <c r="A27" s="13" t="s">
        <v>546</v>
      </c>
      <c r="B27" s="14" t="s">
        <v>547</v>
      </c>
      <c r="C27" s="11" t="s">
        <v>548</v>
      </c>
      <c r="D27" s="11" t="s">
        <v>502</v>
      </c>
      <c r="E27" s="15">
        <v>4500</v>
      </c>
      <c r="F27" s="16">
        <v>39.05</v>
      </c>
      <c r="G27" s="17">
        <v>0.0172</v>
      </c>
    </row>
    <row r="28" spans="1:7" ht="12.75" customHeight="1">
      <c r="A28" s="13" t="s">
        <v>566</v>
      </c>
      <c r="B28" s="14" t="s">
        <v>567</v>
      </c>
      <c r="C28" s="11" t="s">
        <v>568</v>
      </c>
      <c r="D28" s="11" t="s">
        <v>569</v>
      </c>
      <c r="E28" s="15">
        <v>13000</v>
      </c>
      <c r="F28" s="16">
        <v>33.36</v>
      </c>
      <c r="G28" s="17">
        <v>0.0147</v>
      </c>
    </row>
    <row r="29" spans="1:7" ht="12.75" customHeight="1">
      <c r="A29" s="13" t="s">
        <v>570</v>
      </c>
      <c r="B29" s="14" t="s">
        <v>571</v>
      </c>
      <c r="C29" s="11" t="s">
        <v>572</v>
      </c>
      <c r="D29" s="11" t="s">
        <v>533</v>
      </c>
      <c r="E29" s="15">
        <v>1000</v>
      </c>
      <c r="F29" s="16">
        <v>31.07</v>
      </c>
      <c r="G29" s="17">
        <v>0.0137</v>
      </c>
    </row>
    <row r="30" spans="1:7" ht="12.75" customHeight="1">
      <c r="A30" s="13" t="s">
        <v>540</v>
      </c>
      <c r="B30" s="14" t="s">
        <v>541</v>
      </c>
      <c r="C30" s="11" t="s">
        <v>542</v>
      </c>
      <c r="D30" s="11" t="s">
        <v>502</v>
      </c>
      <c r="E30" s="15">
        <v>2500</v>
      </c>
      <c r="F30" s="16">
        <v>29.02</v>
      </c>
      <c r="G30" s="17">
        <v>0.0127</v>
      </c>
    </row>
    <row r="31" spans="1:7" ht="12.75" customHeight="1">
      <c r="A31" s="13" t="s">
        <v>563</v>
      </c>
      <c r="B31" s="14" t="s">
        <v>564</v>
      </c>
      <c r="C31" s="11" t="s">
        <v>565</v>
      </c>
      <c r="D31" s="11" t="s">
        <v>494</v>
      </c>
      <c r="E31" s="15">
        <v>3500</v>
      </c>
      <c r="F31" s="16">
        <v>28</v>
      </c>
      <c r="G31" s="17">
        <v>0.0123</v>
      </c>
    </row>
    <row r="32" spans="1:7" ht="12.75" customHeight="1">
      <c r="A32" s="13" t="s">
        <v>573</v>
      </c>
      <c r="B32" s="14" t="s">
        <v>574</v>
      </c>
      <c r="C32" s="11" t="s">
        <v>575</v>
      </c>
      <c r="D32" s="11" t="s">
        <v>516</v>
      </c>
      <c r="E32" s="15">
        <v>900</v>
      </c>
      <c r="F32" s="16">
        <v>25.45</v>
      </c>
      <c r="G32" s="17">
        <v>0.0112</v>
      </c>
    </row>
    <row r="33" spans="1:7" ht="12.75" customHeight="1">
      <c r="A33" s="13" t="s">
        <v>778</v>
      </c>
      <c r="B33" s="14" t="s">
        <v>779</v>
      </c>
      <c r="C33" s="11" t="s">
        <v>780</v>
      </c>
      <c r="D33" s="11" t="s">
        <v>781</v>
      </c>
      <c r="E33" s="15">
        <v>10000</v>
      </c>
      <c r="F33" s="16">
        <v>23.34</v>
      </c>
      <c r="G33" s="17">
        <v>0.0103</v>
      </c>
    </row>
    <row r="34" spans="1:7" ht="12.75" customHeight="1">
      <c r="A34" s="13" t="s">
        <v>582</v>
      </c>
      <c r="B34" s="14" t="s">
        <v>583</v>
      </c>
      <c r="C34" s="11" t="s">
        <v>584</v>
      </c>
      <c r="D34" s="11" t="s">
        <v>498</v>
      </c>
      <c r="E34" s="15">
        <v>3800</v>
      </c>
      <c r="F34" s="16">
        <v>23.28</v>
      </c>
      <c r="G34" s="17">
        <v>0.0102</v>
      </c>
    </row>
    <row r="35" spans="1:7" ht="12.75" customHeight="1">
      <c r="A35" s="13" t="s">
        <v>596</v>
      </c>
      <c r="B35" s="14" t="s">
        <v>597</v>
      </c>
      <c r="C35" s="11" t="s">
        <v>598</v>
      </c>
      <c r="D35" s="11" t="s">
        <v>592</v>
      </c>
      <c r="E35" s="15">
        <v>2000</v>
      </c>
      <c r="F35" s="16">
        <v>22.84</v>
      </c>
      <c r="G35" s="17">
        <v>0.01</v>
      </c>
    </row>
    <row r="36" spans="1:7" ht="12.75" customHeight="1">
      <c r="A36" s="13" t="s">
        <v>552</v>
      </c>
      <c r="B36" s="14" t="s">
        <v>553</v>
      </c>
      <c r="C36" s="11" t="s">
        <v>554</v>
      </c>
      <c r="D36" s="11" t="s">
        <v>516</v>
      </c>
      <c r="E36" s="15">
        <v>650</v>
      </c>
      <c r="F36" s="16">
        <v>22.19</v>
      </c>
      <c r="G36" s="17">
        <v>0.0097</v>
      </c>
    </row>
    <row r="37" spans="1:7" ht="12.75" customHeight="1">
      <c r="A37" s="13" t="s">
        <v>576</v>
      </c>
      <c r="B37" s="14" t="s">
        <v>577</v>
      </c>
      <c r="C37" s="11" t="s">
        <v>578</v>
      </c>
      <c r="D37" s="11" t="s">
        <v>533</v>
      </c>
      <c r="E37" s="15">
        <v>1400</v>
      </c>
      <c r="F37" s="16">
        <v>20.81</v>
      </c>
      <c r="G37" s="17">
        <v>0.0091</v>
      </c>
    </row>
    <row r="38" spans="1:7" ht="12.75" customHeight="1">
      <c r="A38" s="13" t="s">
        <v>800</v>
      </c>
      <c r="B38" s="14" t="s">
        <v>801</v>
      </c>
      <c r="C38" s="11" t="s">
        <v>802</v>
      </c>
      <c r="D38" s="11" t="s">
        <v>718</v>
      </c>
      <c r="E38" s="15">
        <v>3000</v>
      </c>
      <c r="F38" s="16">
        <v>20.45</v>
      </c>
      <c r="G38" s="17">
        <v>0.009</v>
      </c>
    </row>
    <row r="39" spans="1:7" ht="12.75" customHeight="1">
      <c r="A39" s="13" t="s">
        <v>593</v>
      </c>
      <c r="B39" s="14" t="s">
        <v>594</v>
      </c>
      <c r="C39" s="11" t="s">
        <v>595</v>
      </c>
      <c r="D39" s="11" t="s">
        <v>533</v>
      </c>
      <c r="E39" s="15">
        <v>3500</v>
      </c>
      <c r="F39" s="16">
        <v>20.3</v>
      </c>
      <c r="G39" s="17">
        <v>0.0089</v>
      </c>
    </row>
    <row r="40" spans="1:7" ht="12.75" customHeight="1">
      <c r="A40" s="13" t="s">
        <v>782</v>
      </c>
      <c r="B40" s="14" t="s">
        <v>783</v>
      </c>
      <c r="C40" s="11" t="s">
        <v>784</v>
      </c>
      <c r="D40" s="11" t="s">
        <v>502</v>
      </c>
      <c r="E40" s="15">
        <v>1200</v>
      </c>
      <c r="F40" s="16">
        <v>19.04</v>
      </c>
      <c r="G40" s="17">
        <v>0.0084</v>
      </c>
    </row>
    <row r="41" spans="1:7" ht="12.75" customHeight="1">
      <c r="A41" s="13" t="s">
        <v>1933</v>
      </c>
      <c r="B41" s="14" t="s">
        <v>1934</v>
      </c>
      <c r="C41" s="11" t="s">
        <v>1935</v>
      </c>
      <c r="D41" s="11" t="s">
        <v>494</v>
      </c>
      <c r="E41" s="15">
        <v>3900</v>
      </c>
      <c r="F41" s="16">
        <v>16.37</v>
      </c>
      <c r="G41" s="17">
        <v>0.0072</v>
      </c>
    </row>
    <row r="42" spans="1:7" ht="12.75" customHeight="1">
      <c r="A42" s="13" t="s">
        <v>585</v>
      </c>
      <c r="B42" s="14" t="s">
        <v>586</v>
      </c>
      <c r="C42" s="11" t="s">
        <v>587</v>
      </c>
      <c r="D42" s="11" t="s">
        <v>588</v>
      </c>
      <c r="E42" s="15">
        <v>4300</v>
      </c>
      <c r="F42" s="16">
        <v>16.09</v>
      </c>
      <c r="G42" s="17">
        <v>0.0071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1967.79</v>
      </c>
      <c r="G43" s="19">
        <v>0.8647</v>
      </c>
    </row>
    <row r="44" spans="1:7" ht="12.75" customHeight="1">
      <c r="A44" s="1"/>
      <c r="B44" s="20" t="s">
        <v>599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1967.79</v>
      </c>
      <c r="G46" s="19">
        <v>0.8647</v>
      </c>
    </row>
    <row r="47" spans="1:7" ht="12.75" customHeight="1">
      <c r="A47" s="1"/>
      <c r="B47" s="10" t="s">
        <v>9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"/>
      <c r="B48" s="10" t="s">
        <v>10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1936</v>
      </c>
      <c r="B49" s="14" t="s">
        <v>1937</v>
      </c>
      <c r="C49" s="11" t="s">
        <v>1</v>
      </c>
      <c r="D49" s="11" t="s">
        <v>1</v>
      </c>
      <c r="E49" s="15">
        <v>24500</v>
      </c>
      <c r="F49" s="16">
        <v>291.72</v>
      </c>
      <c r="G49" s="17">
        <v>0.1282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291.72</v>
      </c>
      <c r="G50" s="19">
        <v>0.1282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291.72</v>
      </c>
      <c r="G51" s="19">
        <v>0.1282</v>
      </c>
    </row>
    <row r="52" spans="1:7" ht="12.75" customHeight="1">
      <c r="A52" s="1"/>
      <c r="B52" s="10" t="s">
        <v>22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23</v>
      </c>
      <c r="B53" s="14" t="s">
        <v>24</v>
      </c>
      <c r="C53" s="11" t="s">
        <v>1</v>
      </c>
      <c r="D53" s="11" t="s">
        <v>25</v>
      </c>
      <c r="E53" s="15"/>
      <c r="F53" s="16">
        <v>46.98</v>
      </c>
      <c r="G53" s="17">
        <v>0.0206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46.98</v>
      </c>
      <c r="G54" s="19">
        <v>0.0206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46.98</v>
      </c>
      <c r="G55" s="19">
        <v>0.0206</v>
      </c>
    </row>
    <row r="56" spans="1:7" ht="12.75" customHeight="1">
      <c r="A56" s="1"/>
      <c r="B56" s="20" t="s">
        <v>26</v>
      </c>
      <c r="C56" s="11" t="s">
        <v>1</v>
      </c>
      <c r="D56" s="22" t="s">
        <v>1</v>
      </c>
      <c r="E56" s="11" t="s">
        <v>1</v>
      </c>
      <c r="F56" s="25">
        <v>-30.49</v>
      </c>
      <c r="G56" s="19">
        <v>-0.0135</v>
      </c>
    </row>
    <row r="57" spans="1:7" ht="12.75" customHeight="1">
      <c r="A57" s="1"/>
      <c r="B57" s="26" t="s">
        <v>27</v>
      </c>
      <c r="C57" s="27" t="s">
        <v>1</v>
      </c>
      <c r="D57" s="27" t="s">
        <v>1</v>
      </c>
      <c r="E57" s="27" t="s">
        <v>1</v>
      </c>
      <c r="F57" s="28">
        <v>2276</v>
      </c>
      <c r="G57" s="29">
        <v>1</v>
      </c>
    </row>
    <row r="58" spans="1:7" ht="12.75" customHeight="1">
      <c r="A58" s="1"/>
      <c r="B58" s="4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25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30100</v>
      </c>
      <c r="F7" s="16">
        <v>383.13</v>
      </c>
      <c r="G7" s="17">
        <v>0.0795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24300</v>
      </c>
      <c r="F8" s="16">
        <v>338.61</v>
      </c>
      <c r="G8" s="17">
        <v>0.0703</v>
      </c>
    </row>
    <row r="9" spans="1:7" ht="12.75" customHeight="1">
      <c r="A9" s="13" t="s">
        <v>491</v>
      </c>
      <c r="B9" s="14" t="s">
        <v>492</v>
      </c>
      <c r="C9" s="11" t="s">
        <v>493</v>
      </c>
      <c r="D9" s="11" t="s">
        <v>494</v>
      </c>
      <c r="E9" s="15">
        <v>30200</v>
      </c>
      <c r="F9" s="16">
        <v>312.89</v>
      </c>
      <c r="G9" s="17">
        <v>0.0649</v>
      </c>
    </row>
    <row r="10" spans="1:7" ht="12.75" customHeight="1">
      <c r="A10" s="13" t="s">
        <v>495</v>
      </c>
      <c r="B10" s="14" t="s">
        <v>496</v>
      </c>
      <c r="C10" s="11" t="s">
        <v>497</v>
      </c>
      <c r="D10" s="11" t="s">
        <v>498</v>
      </c>
      <c r="E10" s="15">
        <v>25000</v>
      </c>
      <c r="F10" s="16">
        <v>270.93</v>
      </c>
      <c r="G10" s="17">
        <v>0.0562</v>
      </c>
    </row>
    <row r="11" spans="1:7" ht="12.75" customHeight="1">
      <c r="A11" s="13" t="s">
        <v>503</v>
      </c>
      <c r="B11" s="14" t="s">
        <v>504</v>
      </c>
      <c r="C11" s="11" t="s">
        <v>505</v>
      </c>
      <c r="D11" s="11" t="s">
        <v>486</v>
      </c>
      <c r="E11" s="15">
        <v>107000</v>
      </c>
      <c r="F11" s="16">
        <v>269.8</v>
      </c>
      <c r="G11" s="17">
        <v>0.056</v>
      </c>
    </row>
    <row r="12" spans="1:7" ht="12.75" customHeight="1">
      <c r="A12" s="13" t="s">
        <v>499</v>
      </c>
      <c r="B12" s="14" t="s">
        <v>500</v>
      </c>
      <c r="C12" s="11" t="s">
        <v>501</v>
      </c>
      <c r="D12" s="11" t="s">
        <v>502</v>
      </c>
      <c r="E12" s="15">
        <v>92250</v>
      </c>
      <c r="F12" s="16">
        <v>222.65</v>
      </c>
      <c r="G12" s="17">
        <v>0.0462</v>
      </c>
    </row>
    <row r="13" spans="1:7" ht="12.75" customHeight="1">
      <c r="A13" s="13" t="s">
        <v>510</v>
      </c>
      <c r="B13" s="14" t="s">
        <v>511</v>
      </c>
      <c r="C13" s="11" t="s">
        <v>512</v>
      </c>
      <c r="D13" s="11" t="s">
        <v>494</v>
      </c>
      <c r="E13" s="15">
        <v>8350</v>
      </c>
      <c r="F13" s="16">
        <v>202.97</v>
      </c>
      <c r="G13" s="17">
        <v>0.0421</v>
      </c>
    </row>
    <row r="14" spans="1:7" ht="12.75" customHeight="1">
      <c r="A14" s="13" t="s">
        <v>513</v>
      </c>
      <c r="B14" s="14" t="s">
        <v>514</v>
      </c>
      <c r="C14" s="11" t="s">
        <v>515</v>
      </c>
      <c r="D14" s="11" t="s">
        <v>516</v>
      </c>
      <c r="E14" s="15">
        <v>35700</v>
      </c>
      <c r="F14" s="16">
        <v>190.94</v>
      </c>
      <c r="G14" s="17">
        <v>0.0396</v>
      </c>
    </row>
    <row r="15" spans="1:7" ht="12.75" customHeight="1">
      <c r="A15" s="13" t="s">
        <v>530</v>
      </c>
      <c r="B15" s="14" t="s">
        <v>531</v>
      </c>
      <c r="C15" s="11" t="s">
        <v>532</v>
      </c>
      <c r="D15" s="11" t="s">
        <v>533</v>
      </c>
      <c r="E15" s="15">
        <v>25000</v>
      </c>
      <c r="F15" s="16">
        <v>185.68</v>
      </c>
      <c r="G15" s="17">
        <v>0.0385</v>
      </c>
    </row>
    <row r="16" spans="1:7" ht="12.75" customHeight="1">
      <c r="A16" s="13" t="s">
        <v>506</v>
      </c>
      <c r="B16" s="14" t="s">
        <v>507</v>
      </c>
      <c r="C16" s="11" t="s">
        <v>508</v>
      </c>
      <c r="D16" s="11" t="s">
        <v>509</v>
      </c>
      <c r="E16" s="15">
        <v>12600</v>
      </c>
      <c r="F16" s="16">
        <v>180.58</v>
      </c>
      <c r="G16" s="17">
        <v>0.0375</v>
      </c>
    </row>
    <row r="17" spans="1:7" ht="12.75" customHeight="1">
      <c r="A17" s="13" t="s">
        <v>517</v>
      </c>
      <c r="B17" s="14" t="s">
        <v>518</v>
      </c>
      <c r="C17" s="11" t="s">
        <v>519</v>
      </c>
      <c r="D17" s="11" t="s">
        <v>520</v>
      </c>
      <c r="E17" s="15">
        <v>4200</v>
      </c>
      <c r="F17" s="16">
        <v>161.77</v>
      </c>
      <c r="G17" s="17">
        <v>0.0336</v>
      </c>
    </row>
    <row r="18" spans="1:7" ht="12.75" customHeight="1">
      <c r="A18" s="13" t="s">
        <v>537</v>
      </c>
      <c r="B18" s="14" t="s">
        <v>538</v>
      </c>
      <c r="C18" s="11" t="s">
        <v>539</v>
      </c>
      <c r="D18" s="11" t="s">
        <v>516</v>
      </c>
      <c r="E18" s="15">
        <v>10500</v>
      </c>
      <c r="F18" s="16">
        <v>147.6</v>
      </c>
      <c r="G18" s="17">
        <v>0.0306</v>
      </c>
    </row>
    <row r="19" spans="1:7" ht="12.75" customHeight="1">
      <c r="A19" s="13" t="s">
        <v>549</v>
      </c>
      <c r="B19" s="14" t="s">
        <v>550</v>
      </c>
      <c r="C19" s="11" t="s">
        <v>551</v>
      </c>
      <c r="D19" s="11" t="s">
        <v>486</v>
      </c>
      <c r="E19" s="15">
        <v>18900</v>
      </c>
      <c r="F19" s="16">
        <v>146.85</v>
      </c>
      <c r="G19" s="17">
        <v>0.0305</v>
      </c>
    </row>
    <row r="20" spans="1:7" ht="12.75" customHeight="1">
      <c r="A20" s="13" t="s">
        <v>524</v>
      </c>
      <c r="B20" s="14" t="s">
        <v>525</v>
      </c>
      <c r="C20" s="11" t="s">
        <v>526</v>
      </c>
      <c r="D20" s="11" t="s">
        <v>486</v>
      </c>
      <c r="E20" s="15">
        <v>26000</v>
      </c>
      <c r="F20" s="16">
        <v>140.75</v>
      </c>
      <c r="G20" s="17">
        <v>0.0292</v>
      </c>
    </row>
    <row r="21" spans="1:7" ht="12.75" customHeight="1">
      <c r="A21" s="13" t="s">
        <v>527</v>
      </c>
      <c r="B21" s="14" t="s">
        <v>528</v>
      </c>
      <c r="C21" s="11" t="s">
        <v>529</v>
      </c>
      <c r="D21" s="11" t="s">
        <v>486</v>
      </c>
      <c r="E21" s="15">
        <v>10500</v>
      </c>
      <c r="F21" s="16">
        <v>125.57</v>
      </c>
      <c r="G21" s="17">
        <v>0.0261</v>
      </c>
    </row>
    <row r="22" spans="1:7" ht="12.75" customHeight="1">
      <c r="A22" s="13" t="s">
        <v>555</v>
      </c>
      <c r="B22" s="14" t="s">
        <v>556</v>
      </c>
      <c r="C22" s="11" t="s">
        <v>557</v>
      </c>
      <c r="D22" s="11" t="s">
        <v>558</v>
      </c>
      <c r="E22" s="15">
        <v>540</v>
      </c>
      <c r="F22" s="16">
        <v>123.11</v>
      </c>
      <c r="G22" s="17">
        <v>0.0255</v>
      </c>
    </row>
    <row r="23" spans="1:7" ht="12.75" customHeight="1">
      <c r="A23" s="13" t="s">
        <v>534</v>
      </c>
      <c r="B23" s="14" t="s">
        <v>535</v>
      </c>
      <c r="C23" s="11" t="s">
        <v>536</v>
      </c>
      <c r="D23" s="11" t="s">
        <v>486</v>
      </c>
      <c r="E23" s="15">
        <v>48000</v>
      </c>
      <c r="F23" s="16">
        <v>120.6</v>
      </c>
      <c r="G23" s="17">
        <v>0.025</v>
      </c>
    </row>
    <row r="24" spans="1:7" ht="12.75" customHeight="1">
      <c r="A24" s="13" t="s">
        <v>521</v>
      </c>
      <c r="B24" s="14" t="s">
        <v>522</v>
      </c>
      <c r="C24" s="11" t="s">
        <v>523</v>
      </c>
      <c r="D24" s="11" t="s">
        <v>516</v>
      </c>
      <c r="E24" s="15">
        <v>2100</v>
      </c>
      <c r="F24" s="16">
        <v>115.02</v>
      </c>
      <c r="G24" s="17">
        <v>0.0239</v>
      </c>
    </row>
    <row r="25" spans="1:7" ht="12.75" customHeight="1">
      <c r="A25" s="13" t="s">
        <v>543</v>
      </c>
      <c r="B25" s="14" t="s">
        <v>544</v>
      </c>
      <c r="C25" s="11" t="s">
        <v>545</v>
      </c>
      <c r="D25" s="11" t="s">
        <v>520</v>
      </c>
      <c r="E25" s="15">
        <v>650</v>
      </c>
      <c r="F25" s="16">
        <v>110.78</v>
      </c>
      <c r="G25" s="17">
        <v>0.023</v>
      </c>
    </row>
    <row r="26" spans="1:7" ht="12.75" customHeight="1">
      <c r="A26" s="13" t="s">
        <v>559</v>
      </c>
      <c r="B26" s="14" t="s">
        <v>560</v>
      </c>
      <c r="C26" s="11" t="s">
        <v>561</v>
      </c>
      <c r="D26" s="11" t="s">
        <v>562</v>
      </c>
      <c r="E26" s="15">
        <v>18000</v>
      </c>
      <c r="F26" s="16">
        <v>98.42</v>
      </c>
      <c r="G26" s="17">
        <v>0.0204</v>
      </c>
    </row>
    <row r="27" spans="1:7" ht="12.75" customHeight="1">
      <c r="A27" s="13" t="s">
        <v>546</v>
      </c>
      <c r="B27" s="14" t="s">
        <v>547</v>
      </c>
      <c r="C27" s="11" t="s">
        <v>548</v>
      </c>
      <c r="D27" s="11" t="s">
        <v>502</v>
      </c>
      <c r="E27" s="15">
        <v>11000</v>
      </c>
      <c r="F27" s="16">
        <v>95.46</v>
      </c>
      <c r="G27" s="17">
        <v>0.0198</v>
      </c>
    </row>
    <row r="28" spans="1:7" ht="12.75" customHeight="1">
      <c r="A28" s="13" t="s">
        <v>566</v>
      </c>
      <c r="B28" s="14" t="s">
        <v>567</v>
      </c>
      <c r="C28" s="11" t="s">
        <v>568</v>
      </c>
      <c r="D28" s="11" t="s">
        <v>569</v>
      </c>
      <c r="E28" s="15">
        <v>30000</v>
      </c>
      <c r="F28" s="16">
        <v>77</v>
      </c>
      <c r="G28" s="17">
        <v>0.016</v>
      </c>
    </row>
    <row r="29" spans="1:7" ht="12.75" customHeight="1">
      <c r="A29" s="13" t="s">
        <v>540</v>
      </c>
      <c r="B29" s="14" t="s">
        <v>541</v>
      </c>
      <c r="C29" s="11" t="s">
        <v>542</v>
      </c>
      <c r="D29" s="11" t="s">
        <v>502</v>
      </c>
      <c r="E29" s="15">
        <v>6500</v>
      </c>
      <c r="F29" s="16">
        <v>75.45</v>
      </c>
      <c r="G29" s="17">
        <v>0.0157</v>
      </c>
    </row>
    <row r="30" spans="1:7" ht="12.75" customHeight="1">
      <c r="A30" s="13" t="s">
        <v>563</v>
      </c>
      <c r="B30" s="14" t="s">
        <v>564</v>
      </c>
      <c r="C30" s="11" t="s">
        <v>565</v>
      </c>
      <c r="D30" s="11" t="s">
        <v>494</v>
      </c>
      <c r="E30" s="15">
        <v>8000</v>
      </c>
      <c r="F30" s="16">
        <v>63.99</v>
      </c>
      <c r="G30" s="17">
        <v>0.0133</v>
      </c>
    </row>
    <row r="31" spans="1:7" ht="12.75" customHeight="1">
      <c r="A31" s="13" t="s">
        <v>570</v>
      </c>
      <c r="B31" s="14" t="s">
        <v>571</v>
      </c>
      <c r="C31" s="11" t="s">
        <v>572</v>
      </c>
      <c r="D31" s="11" t="s">
        <v>533</v>
      </c>
      <c r="E31" s="15">
        <v>2000</v>
      </c>
      <c r="F31" s="16">
        <v>62.15</v>
      </c>
      <c r="G31" s="17">
        <v>0.0129</v>
      </c>
    </row>
    <row r="32" spans="1:7" ht="12.75" customHeight="1">
      <c r="A32" s="13" t="s">
        <v>573</v>
      </c>
      <c r="B32" s="14" t="s">
        <v>574</v>
      </c>
      <c r="C32" s="11" t="s">
        <v>575</v>
      </c>
      <c r="D32" s="11" t="s">
        <v>516</v>
      </c>
      <c r="E32" s="15">
        <v>2000</v>
      </c>
      <c r="F32" s="16">
        <v>56.55</v>
      </c>
      <c r="G32" s="17">
        <v>0.0117</v>
      </c>
    </row>
    <row r="33" spans="1:7" ht="12.75" customHeight="1">
      <c r="A33" s="13" t="s">
        <v>582</v>
      </c>
      <c r="B33" s="14" t="s">
        <v>583</v>
      </c>
      <c r="C33" s="11" t="s">
        <v>584</v>
      </c>
      <c r="D33" s="11" t="s">
        <v>498</v>
      </c>
      <c r="E33" s="15">
        <v>9000</v>
      </c>
      <c r="F33" s="16">
        <v>55.13</v>
      </c>
      <c r="G33" s="17">
        <v>0.0114</v>
      </c>
    </row>
    <row r="34" spans="1:7" ht="12.75" customHeight="1">
      <c r="A34" s="13" t="s">
        <v>552</v>
      </c>
      <c r="B34" s="14" t="s">
        <v>553</v>
      </c>
      <c r="C34" s="11" t="s">
        <v>554</v>
      </c>
      <c r="D34" s="11" t="s">
        <v>516</v>
      </c>
      <c r="E34" s="15">
        <v>1600</v>
      </c>
      <c r="F34" s="16">
        <v>54.62</v>
      </c>
      <c r="G34" s="17">
        <v>0.0113</v>
      </c>
    </row>
    <row r="35" spans="1:7" ht="12.75" customHeight="1">
      <c r="A35" s="13" t="s">
        <v>576</v>
      </c>
      <c r="B35" s="14" t="s">
        <v>577</v>
      </c>
      <c r="C35" s="11" t="s">
        <v>578</v>
      </c>
      <c r="D35" s="11" t="s">
        <v>533</v>
      </c>
      <c r="E35" s="15">
        <v>3500</v>
      </c>
      <c r="F35" s="16">
        <v>52.02</v>
      </c>
      <c r="G35" s="17">
        <v>0.0108</v>
      </c>
    </row>
    <row r="36" spans="1:7" ht="12.75" customHeight="1">
      <c r="A36" s="13" t="s">
        <v>778</v>
      </c>
      <c r="B36" s="14" t="s">
        <v>779</v>
      </c>
      <c r="C36" s="11" t="s">
        <v>780</v>
      </c>
      <c r="D36" s="11" t="s">
        <v>781</v>
      </c>
      <c r="E36" s="15">
        <v>22000</v>
      </c>
      <c r="F36" s="16">
        <v>51.34</v>
      </c>
      <c r="G36" s="17">
        <v>0.0107</v>
      </c>
    </row>
    <row r="37" spans="1:7" ht="12.75" customHeight="1">
      <c r="A37" s="13" t="s">
        <v>800</v>
      </c>
      <c r="B37" s="14" t="s">
        <v>801</v>
      </c>
      <c r="C37" s="11" t="s">
        <v>802</v>
      </c>
      <c r="D37" s="11" t="s">
        <v>718</v>
      </c>
      <c r="E37" s="15">
        <v>7000</v>
      </c>
      <c r="F37" s="16">
        <v>47.71</v>
      </c>
      <c r="G37" s="17">
        <v>0.0099</v>
      </c>
    </row>
    <row r="38" spans="1:7" ht="12.75" customHeight="1">
      <c r="A38" s="13" t="s">
        <v>782</v>
      </c>
      <c r="B38" s="14" t="s">
        <v>783</v>
      </c>
      <c r="C38" s="11" t="s">
        <v>784</v>
      </c>
      <c r="D38" s="11" t="s">
        <v>502</v>
      </c>
      <c r="E38" s="15">
        <v>3000</v>
      </c>
      <c r="F38" s="16">
        <v>47.6</v>
      </c>
      <c r="G38" s="17">
        <v>0.0099</v>
      </c>
    </row>
    <row r="39" spans="1:7" ht="12.75" customHeight="1">
      <c r="A39" s="13" t="s">
        <v>596</v>
      </c>
      <c r="B39" s="14" t="s">
        <v>597</v>
      </c>
      <c r="C39" s="11" t="s">
        <v>598</v>
      </c>
      <c r="D39" s="11" t="s">
        <v>592</v>
      </c>
      <c r="E39" s="15">
        <v>4000</v>
      </c>
      <c r="F39" s="16">
        <v>45.68</v>
      </c>
      <c r="G39" s="17">
        <v>0.0095</v>
      </c>
    </row>
    <row r="40" spans="1:7" ht="12.75" customHeight="1">
      <c r="A40" s="13" t="s">
        <v>593</v>
      </c>
      <c r="B40" s="14" t="s">
        <v>594</v>
      </c>
      <c r="C40" s="11" t="s">
        <v>595</v>
      </c>
      <c r="D40" s="11" t="s">
        <v>533</v>
      </c>
      <c r="E40" s="15">
        <v>7500</v>
      </c>
      <c r="F40" s="16">
        <v>43.5</v>
      </c>
      <c r="G40" s="17">
        <v>0.009</v>
      </c>
    </row>
    <row r="41" spans="1:7" ht="12.75" customHeight="1">
      <c r="A41" s="13" t="s">
        <v>1933</v>
      </c>
      <c r="B41" s="14" t="s">
        <v>1934</v>
      </c>
      <c r="C41" s="11" t="s">
        <v>1935</v>
      </c>
      <c r="D41" s="11" t="s">
        <v>494</v>
      </c>
      <c r="E41" s="15">
        <v>9500</v>
      </c>
      <c r="F41" s="16">
        <v>39.89</v>
      </c>
      <c r="G41" s="17">
        <v>0.0083</v>
      </c>
    </row>
    <row r="42" spans="1:7" ht="12.75" customHeight="1">
      <c r="A42" s="13" t="s">
        <v>585</v>
      </c>
      <c r="B42" s="14" t="s">
        <v>586</v>
      </c>
      <c r="C42" s="11" t="s">
        <v>587</v>
      </c>
      <c r="D42" s="11" t="s">
        <v>588</v>
      </c>
      <c r="E42" s="15">
        <v>10200</v>
      </c>
      <c r="F42" s="16">
        <v>38.17</v>
      </c>
      <c r="G42" s="17">
        <v>0.0079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4754.91</v>
      </c>
      <c r="G43" s="19">
        <v>0.9867</v>
      </c>
    </row>
    <row r="44" spans="1:7" ht="12.75" customHeight="1">
      <c r="A44" s="1"/>
      <c r="B44" s="20" t="s">
        <v>599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4754.91</v>
      </c>
      <c r="G46" s="19">
        <v>0.9867</v>
      </c>
    </row>
    <row r="47" spans="1:7" ht="12.75" customHeight="1">
      <c r="A47" s="1"/>
      <c r="B47" s="10" t="s">
        <v>22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23</v>
      </c>
      <c r="B48" s="14" t="s">
        <v>24</v>
      </c>
      <c r="C48" s="11" t="s">
        <v>1</v>
      </c>
      <c r="D48" s="11" t="s">
        <v>25</v>
      </c>
      <c r="E48" s="15"/>
      <c r="F48" s="16">
        <v>160.95</v>
      </c>
      <c r="G48" s="17">
        <v>0.0334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160.95</v>
      </c>
      <c r="G49" s="19">
        <v>0.0334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160.95</v>
      </c>
      <c r="G50" s="19">
        <v>0.0334</v>
      </c>
    </row>
    <row r="51" spans="1:7" ht="12.75" customHeight="1">
      <c r="A51" s="1"/>
      <c r="B51" s="20" t="s">
        <v>26</v>
      </c>
      <c r="C51" s="11" t="s">
        <v>1</v>
      </c>
      <c r="D51" s="22" t="s">
        <v>1</v>
      </c>
      <c r="E51" s="11" t="s">
        <v>1</v>
      </c>
      <c r="F51" s="25">
        <v>-96.4</v>
      </c>
      <c r="G51" s="19">
        <v>-0.0201</v>
      </c>
    </row>
    <row r="52" spans="1:7" ht="12.75" customHeight="1">
      <c r="A52" s="1"/>
      <c r="B52" s="26" t="s">
        <v>27</v>
      </c>
      <c r="C52" s="27" t="s">
        <v>1</v>
      </c>
      <c r="D52" s="27" t="s">
        <v>1</v>
      </c>
      <c r="E52" s="27" t="s">
        <v>1</v>
      </c>
      <c r="F52" s="28">
        <v>4819.46</v>
      </c>
      <c r="G52" s="29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25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9">
      <selection activeCell="G71" sqref="G7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71000</v>
      </c>
      <c r="F7" s="16">
        <v>903.72</v>
      </c>
      <c r="G7" s="17">
        <v>0.0975</v>
      </c>
    </row>
    <row r="8" spans="1:7" ht="12.75" customHeight="1">
      <c r="A8" s="13" t="s">
        <v>491</v>
      </c>
      <c r="B8" s="14" t="s">
        <v>492</v>
      </c>
      <c r="C8" s="11" t="s">
        <v>493</v>
      </c>
      <c r="D8" s="11" t="s">
        <v>494</v>
      </c>
      <c r="E8" s="15">
        <v>43500</v>
      </c>
      <c r="F8" s="16">
        <v>450.68</v>
      </c>
      <c r="G8" s="17">
        <v>0.0486</v>
      </c>
    </row>
    <row r="9" spans="1:7" ht="12.75" customHeight="1">
      <c r="A9" s="13" t="s">
        <v>499</v>
      </c>
      <c r="B9" s="14" t="s">
        <v>500</v>
      </c>
      <c r="C9" s="11" t="s">
        <v>501</v>
      </c>
      <c r="D9" s="11" t="s">
        <v>502</v>
      </c>
      <c r="E9" s="15">
        <v>155200</v>
      </c>
      <c r="F9" s="16">
        <v>374.58</v>
      </c>
      <c r="G9" s="17">
        <v>0.0404</v>
      </c>
    </row>
    <row r="10" spans="1:7" ht="12.75" customHeight="1">
      <c r="A10" s="13" t="s">
        <v>530</v>
      </c>
      <c r="B10" s="14" t="s">
        <v>531</v>
      </c>
      <c r="C10" s="11" t="s">
        <v>532</v>
      </c>
      <c r="D10" s="11" t="s">
        <v>533</v>
      </c>
      <c r="E10" s="15">
        <v>50000</v>
      </c>
      <c r="F10" s="16">
        <v>371.35</v>
      </c>
      <c r="G10" s="17">
        <v>0.0401</v>
      </c>
    </row>
    <row r="11" spans="1:7" ht="12.75" customHeight="1">
      <c r="A11" s="13" t="s">
        <v>664</v>
      </c>
      <c r="B11" s="14" t="s">
        <v>665</v>
      </c>
      <c r="C11" s="11" t="s">
        <v>666</v>
      </c>
      <c r="D11" s="11" t="s">
        <v>558</v>
      </c>
      <c r="E11" s="15">
        <v>26000</v>
      </c>
      <c r="F11" s="16">
        <v>262.81</v>
      </c>
      <c r="G11" s="17">
        <v>0.0284</v>
      </c>
    </row>
    <row r="12" spans="1:7" ht="12.75" customHeight="1">
      <c r="A12" s="13" t="s">
        <v>667</v>
      </c>
      <c r="B12" s="14" t="s">
        <v>668</v>
      </c>
      <c r="C12" s="11" t="s">
        <v>669</v>
      </c>
      <c r="D12" s="11" t="s">
        <v>562</v>
      </c>
      <c r="E12" s="15">
        <v>140000</v>
      </c>
      <c r="F12" s="16">
        <v>256.2</v>
      </c>
      <c r="G12" s="17">
        <v>0.0276</v>
      </c>
    </row>
    <row r="13" spans="1:7" ht="12.75" customHeight="1">
      <c r="A13" s="13" t="s">
        <v>549</v>
      </c>
      <c r="B13" s="14" t="s">
        <v>550</v>
      </c>
      <c r="C13" s="11" t="s">
        <v>551</v>
      </c>
      <c r="D13" s="11" t="s">
        <v>486</v>
      </c>
      <c r="E13" s="15">
        <v>30000</v>
      </c>
      <c r="F13" s="16">
        <v>233.1</v>
      </c>
      <c r="G13" s="17">
        <v>0.0252</v>
      </c>
    </row>
    <row r="14" spans="1:7" ht="12.75" customHeight="1">
      <c r="A14" s="13" t="s">
        <v>670</v>
      </c>
      <c r="B14" s="14" t="s">
        <v>671</v>
      </c>
      <c r="C14" s="11" t="s">
        <v>672</v>
      </c>
      <c r="D14" s="11" t="s">
        <v>673</v>
      </c>
      <c r="E14" s="15">
        <v>25000</v>
      </c>
      <c r="F14" s="16">
        <v>226.38</v>
      </c>
      <c r="G14" s="17">
        <v>0.0244</v>
      </c>
    </row>
    <row r="15" spans="1:7" ht="12.75" customHeight="1">
      <c r="A15" s="13" t="s">
        <v>510</v>
      </c>
      <c r="B15" s="14" t="s">
        <v>511</v>
      </c>
      <c r="C15" s="11" t="s">
        <v>512</v>
      </c>
      <c r="D15" s="11" t="s">
        <v>494</v>
      </c>
      <c r="E15" s="15">
        <v>9000</v>
      </c>
      <c r="F15" s="16">
        <v>218.77</v>
      </c>
      <c r="G15" s="17">
        <v>0.0236</v>
      </c>
    </row>
    <row r="16" spans="1:7" ht="12.75" customHeight="1">
      <c r="A16" s="13" t="s">
        <v>674</v>
      </c>
      <c r="B16" s="14" t="s">
        <v>675</v>
      </c>
      <c r="C16" s="11" t="s">
        <v>676</v>
      </c>
      <c r="D16" s="11" t="s">
        <v>533</v>
      </c>
      <c r="E16" s="15">
        <v>4500</v>
      </c>
      <c r="F16" s="16">
        <v>213.51</v>
      </c>
      <c r="G16" s="17">
        <v>0.023</v>
      </c>
    </row>
    <row r="17" spans="1:7" ht="12.75" customHeight="1">
      <c r="A17" s="13" t="s">
        <v>487</v>
      </c>
      <c r="B17" s="14" t="s">
        <v>488</v>
      </c>
      <c r="C17" s="11" t="s">
        <v>489</v>
      </c>
      <c r="D17" s="11" t="s">
        <v>490</v>
      </c>
      <c r="E17" s="15">
        <v>15000</v>
      </c>
      <c r="F17" s="16">
        <v>209.02</v>
      </c>
      <c r="G17" s="17">
        <v>0.0226</v>
      </c>
    </row>
    <row r="18" spans="1:7" ht="12.75" customHeight="1">
      <c r="A18" s="13" t="s">
        <v>517</v>
      </c>
      <c r="B18" s="14" t="s">
        <v>518</v>
      </c>
      <c r="C18" s="11" t="s">
        <v>519</v>
      </c>
      <c r="D18" s="11" t="s">
        <v>520</v>
      </c>
      <c r="E18" s="15">
        <v>5250</v>
      </c>
      <c r="F18" s="16">
        <v>202.21</v>
      </c>
      <c r="G18" s="17">
        <v>0.0218</v>
      </c>
    </row>
    <row r="19" spans="1:7" ht="12.75" customHeight="1">
      <c r="A19" s="13" t="s">
        <v>503</v>
      </c>
      <c r="B19" s="14" t="s">
        <v>504</v>
      </c>
      <c r="C19" s="11" t="s">
        <v>505</v>
      </c>
      <c r="D19" s="11" t="s">
        <v>486</v>
      </c>
      <c r="E19" s="15">
        <v>80000</v>
      </c>
      <c r="F19" s="16">
        <v>201.72</v>
      </c>
      <c r="G19" s="17">
        <v>0.0218</v>
      </c>
    </row>
    <row r="20" spans="1:7" ht="12.75" customHeight="1">
      <c r="A20" s="13" t="s">
        <v>677</v>
      </c>
      <c r="B20" s="14" t="s">
        <v>678</v>
      </c>
      <c r="C20" s="11" t="s">
        <v>679</v>
      </c>
      <c r="D20" s="11" t="s">
        <v>502</v>
      </c>
      <c r="E20" s="15">
        <v>5500</v>
      </c>
      <c r="F20" s="16">
        <v>185.02</v>
      </c>
      <c r="G20" s="17">
        <v>0.02</v>
      </c>
    </row>
    <row r="21" spans="1:7" ht="12.75" customHeight="1">
      <c r="A21" s="13" t="s">
        <v>527</v>
      </c>
      <c r="B21" s="14" t="s">
        <v>528</v>
      </c>
      <c r="C21" s="11" t="s">
        <v>529</v>
      </c>
      <c r="D21" s="11" t="s">
        <v>486</v>
      </c>
      <c r="E21" s="15">
        <v>15000</v>
      </c>
      <c r="F21" s="16">
        <v>179.39</v>
      </c>
      <c r="G21" s="17">
        <v>0.0194</v>
      </c>
    </row>
    <row r="22" spans="1:7" ht="12.75" customHeight="1">
      <c r="A22" s="13" t="s">
        <v>540</v>
      </c>
      <c r="B22" s="14" t="s">
        <v>541</v>
      </c>
      <c r="C22" s="11" t="s">
        <v>542</v>
      </c>
      <c r="D22" s="11" t="s">
        <v>502</v>
      </c>
      <c r="E22" s="15">
        <v>15000</v>
      </c>
      <c r="F22" s="16">
        <v>174.11</v>
      </c>
      <c r="G22" s="17">
        <v>0.0188</v>
      </c>
    </row>
    <row r="23" spans="1:7" ht="12.75" customHeight="1">
      <c r="A23" s="13" t="s">
        <v>680</v>
      </c>
      <c r="B23" s="14" t="s">
        <v>681</v>
      </c>
      <c r="C23" s="11" t="s">
        <v>682</v>
      </c>
      <c r="D23" s="11" t="s">
        <v>494</v>
      </c>
      <c r="E23" s="15">
        <v>5000</v>
      </c>
      <c r="F23" s="16">
        <v>161.14</v>
      </c>
      <c r="G23" s="17">
        <v>0.0174</v>
      </c>
    </row>
    <row r="24" spans="1:7" ht="12.75" customHeight="1">
      <c r="A24" s="13" t="s">
        <v>683</v>
      </c>
      <c r="B24" s="14" t="s">
        <v>684</v>
      </c>
      <c r="C24" s="11" t="s">
        <v>685</v>
      </c>
      <c r="D24" s="11" t="s">
        <v>686</v>
      </c>
      <c r="E24" s="15">
        <v>6000</v>
      </c>
      <c r="F24" s="16">
        <v>142.79</v>
      </c>
      <c r="G24" s="17">
        <v>0.0154</v>
      </c>
    </row>
    <row r="25" spans="1:7" ht="12.75" customHeight="1">
      <c r="A25" s="13" t="s">
        <v>687</v>
      </c>
      <c r="B25" s="14" t="s">
        <v>688</v>
      </c>
      <c r="C25" s="11" t="s">
        <v>689</v>
      </c>
      <c r="D25" s="11" t="s">
        <v>690</v>
      </c>
      <c r="E25" s="15">
        <v>80000</v>
      </c>
      <c r="F25" s="16">
        <v>141.24</v>
      </c>
      <c r="G25" s="17">
        <v>0.0152</v>
      </c>
    </row>
    <row r="26" spans="1:7" ht="12.75" customHeight="1">
      <c r="A26" s="13" t="s">
        <v>691</v>
      </c>
      <c r="B26" s="14" t="s">
        <v>692</v>
      </c>
      <c r="C26" s="11" t="s">
        <v>693</v>
      </c>
      <c r="D26" s="11" t="s">
        <v>558</v>
      </c>
      <c r="E26" s="15">
        <v>45000</v>
      </c>
      <c r="F26" s="16">
        <v>131.29</v>
      </c>
      <c r="G26" s="17">
        <v>0.0142</v>
      </c>
    </row>
    <row r="27" spans="1:7" ht="12.75" customHeight="1">
      <c r="A27" s="13" t="s">
        <v>546</v>
      </c>
      <c r="B27" s="14" t="s">
        <v>547</v>
      </c>
      <c r="C27" s="11" t="s">
        <v>548</v>
      </c>
      <c r="D27" s="11" t="s">
        <v>502</v>
      </c>
      <c r="E27" s="15">
        <v>14000</v>
      </c>
      <c r="F27" s="16">
        <v>121.5</v>
      </c>
      <c r="G27" s="17">
        <v>0.0131</v>
      </c>
    </row>
    <row r="28" spans="1:7" ht="12.75" customHeight="1">
      <c r="A28" s="13" t="s">
        <v>694</v>
      </c>
      <c r="B28" s="14" t="s">
        <v>695</v>
      </c>
      <c r="C28" s="11" t="s">
        <v>696</v>
      </c>
      <c r="D28" s="11" t="s">
        <v>498</v>
      </c>
      <c r="E28" s="15">
        <v>25000</v>
      </c>
      <c r="F28" s="16">
        <v>118.74</v>
      </c>
      <c r="G28" s="17">
        <v>0.0128</v>
      </c>
    </row>
    <row r="29" spans="1:7" ht="12.75" customHeight="1">
      <c r="A29" s="13" t="s">
        <v>697</v>
      </c>
      <c r="B29" s="14" t="s">
        <v>698</v>
      </c>
      <c r="C29" s="11" t="s">
        <v>699</v>
      </c>
      <c r="D29" s="11" t="s">
        <v>700</v>
      </c>
      <c r="E29" s="15">
        <v>46500</v>
      </c>
      <c r="F29" s="16">
        <v>116.51</v>
      </c>
      <c r="G29" s="17">
        <v>0.0126</v>
      </c>
    </row>
    <row r="30" spans="1:7" ht="12.75" customHeight="1">
      <c r="A30" s="13" t="s">
        <v>513</v>
      </c>
      <c r="B30" s="14" t="s">
        <v>514</v>
      </c>
      <c r="C30" s="11" t="s">
        <v>515</v>
      </c>
      <c r="D30" s="11" t="s">
        <v>516</v>
      </c>
      <c r="E30" s="15">
        <v>20000</v>
      </c>
      <c r="F30" s="16">
        <v>106.97</v>
      </c>
      <c r="G30" s="17">
        <v>0.0115</v>
      </c>
    </row>
    <row r="31" spans="1:7" ht="12.75" customHeight="1">
      <c r="A31" s="13" t="s">
        <v>701</v>
      </c>
      <c r="B31" s="14" t="s">
        <v>702</v>
      </c>
      <c r="C31" s="11" t="s">
        <v>703</v>
      </c>
      <c r="D31" s="11" t="s">
        <v>704</v>
      </c>
      <c r="E31" s="15">
        <v>25000</v>
      </c>
      <c r="F31" s="16">
        <v>84.28</v>
      </c>
      <c r="G31" s="17">
        <v>0.0091</v>
      </c>
    </row>
    <row r="32" spans="1:7" ht="12.75" customHeight="1">
      <c r="A32" s="13" t="s">
        <v>705</v>
      </c>
      <c r="B32" s="14" t="s">
        <v>706</v>
      </c>
      <c r="C32" s="11" t="s">
        <v>707</v>
      </c>
      <c r="D32" s="11" t="s">
        <v>708</v>
      </c>
      <c r="E32" s="15">
        <v>36000</v>
      </c>
      <c r="F32" s="16">
        <v>80.33</v>
      </c>
      <c r="G32" s="17">
        <v>0.0087</v>
      </c>
    </row>
    <row r="33" spans="1:7" ht="12.75" customHeight="1">
      <c r="A33" s="13" t="s">
        <v>709</v>
      </c>
      <c r="B33" s="14" t="s">
        <v>710</v>
      </c>
      <c r="C33" s="11" t="s">
        <v>711</v>
      </c>
      <c r="D33" s="11" t="s">
        <v>494</v>
      </c>
      <c r="E33" s="15">
        <v>12500</v>
      </c>
      <c r="F33" s="16">
        <v>80.01</v>
      </c>
      <c r="G33" s="17">
        <v>0.0086</v>
      </c>
    </row>
    <row r="34" spans="1:7" ht="12.75" customHeight="1">
      <c r="A34" s="13" t="s">
        <v>712</v>
      </c>
      <c r="B34" s="14" t="s">
        <v>713</v>
      </c>
      <c r="C34" s="11" t="s">
        <v>714</v>
      </c>
      <c r="D34" s="11" t="s">
        <v>533</v>
      </c>
      <c r="E34" s="15">
        <v>1700</v>
      </c>
      <c r="F34" s="16">
        <v>70.35</v>
      </c>
      <c r="G34" s="17">
        <v>0.0076</v>
      </c>
    </row>
    <row r="35" spans="1:7" ht="12.75" customHeight="1">
      <c r="A35" s="13" t="s">
        <v>715</v>
      </c>
      <c r="B35" s="14" t="s">
        <v>716</v>
      </c>
      <c r="C35" s="11" t="s">
        <v>717</v>
      </c>
      <c r="D35" s="11" t="s">
        <v>718</v>
      </c>
      <c r="E35" s="15">
        <v>10000</v>
      </c>
      <c r="F35" s="16">
        <v>62.07</v>
      </c>
      <c r="G35" s="17">
        <v>0.0067</v>
      </c>
    </row>
    <row r="36" spans="1:7" ht="12.75" customHeight="1">
      <c r="A36" s="13" t="s">
        <v>719</v>
      </c>
      <c r="B36" s="14" t="s">
        <v>720</v>
      </c>
      <c r="C36" s="11" t="s">
        <v>721</v>
      </c>
      <c r="D36" s="11" t="s">
        <v>502</v>
      </c>
      <c r="E36" s="15">
        <v>21894</v>
      </c>
      <c r="F36" s="16">
        <v>57.21</v>
      </c>
      <c r="G36" s="17">
        <v>0.0062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6137</v>
      </c>
      <c r="G37" s="19">
        <v>0.6623</v>
      </c>
    </row>
    <row r="38" spans="1:7" ht="12.75" customHeight="1">
      <c r="A38" s="1"/>
      <c r="B38" s="20" t="s">
        <v>599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75" customHeight="1">
      <c r="A39" s="1"/>
      <c r="B39" s="20" t="s">
        <v>13</v>
      </c>
      <c r="C39" s="22" t="s">
        <v>1</v>
      </c>
      <c r="D39" s="22" t="s">
        <v>1</v>
      </c>
      <c r="E39" s="22" t="s">
        <v>1</v>
      </c>
      <c r="F39" s="23" t="s">
        <v>21</v>
      </c>
      <c r="G39" s="24" t="s">
        <v>21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6137</v>
      </c>
      <c r="G40" s="19">
        <v>0.6623</v>
      </c>
    </row>
    <row r="41" spans="1:7" ht="12.75" customHeight="1">
      <c r="A41" s="1"/>
      <c r="B41" s="10" t="s">
        <v>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"/>
      <c r="B42" s="10" t="s">
        <v>722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723</v>
      </c>
      <c r="B43" s="14" t="s">
        <v>724</v>
      </c>
      <c r="C43" s="11" t="s">
        <v>1</v>
      </c>
      <c r="D43" s="11" t="s">
        <v>1</v>
      </c>
      <c r="E43" s="15">
        <v>-17000</v>
      </c>
      <c r="F43" s="16">
        <v>-175.13</v>
      </c>
      <c r="G43" s="17">
        <v>-0.0189</v>
      </c>
    </row>
    <row r="44" spans="1:7" ht="12.75" customHeight="1">
      <c r="A44" s="13" t="s">
        <v>725</v>
      </c>
      <c r="B44" s="14" t="s">
        <v>726</v>
      </c>
      <c r="C44" s="11" t="s">
        <v>1</v>
      </c>
      <c r="D44" s="11" t="s">
        <v>1</v>
      </c>
      <c r="E44" s="15">
        <v>-79200</v>
      </c>
      <c r="F44" s="16">
        <v>-192.14</v>
      </c>
      <c r="G44" s="17">
        <v>-0.0207</v>
      </c>
    </row>
    <row r="45" spans="1:7" ht="12.75" customHeight="1">
      <c r="A45" s="13" t="s">
        <v>727</v>
      </c>
      <c r="B45" s="14" t="s">
        <v>728</v>
      </c>
      <c r="C45" s="11" t="s">
        <v>1</v>
      </c>
      <c r="D45" s="11" t="s">
        <v>1</v>
      </c>
      <c r="E45" s="15">
        <v>-29000</v>
      </c>
      <c r="F45" s="16">
        <v>-372.19</v>
      </c>
      <c r="G45" s="17">
        <v>-0.0402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-739.46</v>
      </c>
      <c r="G46" s="19">
        <v>-0.0798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-739.46</v>
      </c>
      <c r="G47" s="19">
        <v>-0.0798</v>
      </c>
    </row>
    <row r="48" spans="1:7" ht="12.75" customHeight="1">
      <c r="A48" s="1"/>
      <c r="B48" s="10" t="s">
        <v>15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"/>
      <c r="B49" s="10" t="s">
        <v>16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3" t="s">
        <v>729</v>
      </c>
      <c r="B50" s="14" t="s">
        <v>730</v>
      </c>
      <c r="C50" s="11" t="s">
        <v>731</v>
      </c>
      <c r="D50" s="11" t="s">
        <v>732</v>
      </c>
      <c r="E50" s="15">
        <v>700000</v>
      </c>
      <c r="F50" s="16">
        <v>697.82</v>
      </c>
      <c r="G50" s="17">
        <v>0.0753</v>
      </c>
    </row>
    <row r="51" spans="1:7" ht="12.75" customHeight="1">
      <c r="A51" s="13" t="s">
        <v>733</v>
      </c>
      <c r="B51" s="14" t="s">
        <v>734</v>
      </c>
      <c r="C51" s="11" t="s">
        <v>735</v>
      </c>
      <c r="D51" s="11" t="s">
        <v>736</v>
      </c>
      <c r="E51" s="15">
        <v>500000</v>
      </c>
      <c r="F51" s="16">
        <v>522.35</v>
      </c>
      <c r="G51" s="17">
        <v>0.0564</v>
      </c>
    </row>
    <row r="52" spans="1:7" ht="12.75" customHeight="1">
      <c r="A52" s="13" t="s">
        <v>737</v>
      </c>
      <c r="B52" s="14" t="s">
        <v>738</v>
      </c>
      <c r="C52" s="11" t="s">
        <v>739</v>
      </c>
      <c r="D52" s="11" t="s">
        <v>623</v>
      </c>
      <c r="E52" s="15">
        <v>500000</v>
      </c>
      <c r="F52" s="16">
        <v>510.74</v>
      </c>
      <c r="G52" s="17">
        <v>0.0551</v>
      </c>
    </row>
    <row r="53" spans="1:7" ht="12.75" customHeight="1">
      <c r="A53" s="13" t="s">
        <v>75</v>
      </c>
      <c r="B53" s="14" t="s">
        <v>76</v>
      </c>
      <c r="C53" s="11" t="s">
        <v>77</v>
      </c>
      <c r="D53" s="11" t="s">
        <v>42</v>
      </c>
      <c r="E53" s="15">
        <v>500000</v>
      </c>
      <c r="F53" s="16">
        <v>499.72</v>
      </c>
      <c r="G53" s="17">
        <v>0.0539</v>
      </c>
    </row>
    <row r="54" spans="1:7" ht="12.75" customHeight="1">
      <c r="A54" s="13" t="s">
        <v>740</v>
      </c>
      <c r="B54" s="14" t="s">
        <v>741</v>
      </c>
      <c r="C54" s="11" t="s">
        <v>742</v>
      </c>
      <c r="D54" s="11" t="s">
        <v>37</v>
      </c>
      <c r="E54" s="15">
        <v>210000</v>
      </c>
      <c r="F54" s="16">
        <v>214.18</v>
      </c>
      <c r="G54" s="17">
        <v>0.0231</v>
      </c>
    </row>
    <row r="55" spans="1:7" ht="12.75" customHeight="1">
      <c r="A55" s="13" t="s">
        <v>743</v>
      </c>
      <c r="B55" s="14" t="s">
        <v>744</v>
      </c>
      <c r="C55" s="11" t="s">
        <v>745</v>
      </c>
      <c r="D55" s="11" t="s">
        <v>42</v>
      </c>
      <c r="E55" s="15">
        <v>200000</v>
      </c>
      <c r="F55" s="16">
        <v>198.95</v>
      </c>
      <c r="G55" s="17">
        <v>0.0215</v>
      </c>
    </row>
    <row r="56" spans="1:7" ht="12.75" customHeight="1">
      <c r="A56" s="13" t="s">
        <v>746</v>
      </c>
      <c r="B56" s="14" t="s">
        <v>747</v>
      </c>
      <c r="C56" s="11" t="s">
        <v>748</v>
      </c>
      <c r="D56" s="11" t="s">
        <v>37</v>
      </c>
      <c r="E56" s="15">
        <v>100000</v>
      </c>
      <c r="F56" s="16">
        <v>103.81</v>
      </c>
      <c r="G56" s="17">
        <v>0.0112</v>
      </c>
    </row>
    <row r="57" spans="1:7" ht="12.75" customHeight="1">
      <c r="A57" s="13" t="s">
        <v>398</v>
      </c>
      <c r="B57" s="14" t="s">
        <v>1999</v>
      </c>
      <c r="C57" s="11" t="s">
        <v>399</v>
      </c>
      <c r="D57" s="11" t="s">
        <v>19</v>
      </c>
      <c r="E57" s="15">
        <v>76000</v>
      </c>
      <c r="F57" s="16">
        <v>79.21</v>
      </c>
      <c r="G57" s="17">
        <v>0.0085</v>
      </c>
    </row>
    <row r="58" spans="1:7" ht="12.75" customHeight="1">
      <c r="A58" s="13" t="s">
        <v>32</v>
      </c>
      <c r="B58" s="14" t="s">
        <v>1995</v>
      </c>
      <c r="C58" s="11" t="s">
        <v>33</v>
      </c>
      <c r="D58" s="11" t="s">
        <v>19</v>
      </c>
      <c r="E58" s="15">
        <v>50000</v>
      </c>
      <c r="F58" s="16">
        <v>50.75</v>
      </c>
      <c r="G58" s="17">
        <v>0.0055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2877.53</v>
      </c>
      <c r="G59" s="19">
        <v>0.3105</v>
      </c>
    </row>
    <row r="60" spans="1:7" ht="12.75" customHeight="1">
      <c r="A60" s="1"/>
      <c r="B60" s="20" t="s">
        <v>20</v>
      </c>
      <c r="C60" s="22" t="s">
        <v>1</v>
      </c>
      <c r="D60" s="22" t="s">
        <v>1</v>
      </c>
      <c r="E60" s="22" t="s">
        <v>1</v>
      </c>
      <c r="F60" s="23" t="s">
        <v>21</v>
      </c>
      <c r="G60" s="24" t="s">
        <v>21</v>
      </c>
    </row>
    <row r="61" spans="1:7" ht="12.75" customHeight="1">
      <c r="A61" s="1"/>
      <c r="B61" s="20" t="s">
        <v>13</v>
      </c>
      <c r="C61" s="22" t="s">
        <v>1</v>
      </c>
      <c r="D61" s="22" t="s">
        <v>1</v>
      </c>
      <c r="E61" s="22" t="s">
        <v>1</v>
      </c>
      <c r="F61" s="23" t="s">
        <v>21</v>
      </c>
      <c r="G61" s="24" t="s">
        <v>21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2877.53</v>
      </c>
      <c r="G62" s="19">
        <v>0.3105</v>
      </c>
    </row>
    <row r="63" spans="1:7" ht="12.75" customHeight="1">
      <c r="A63" s="1"/>
      <c r="B63" s="10" t="s">
        <v>320</v>
      </c>
      <c r="C63" s="11" t="s">
        <v>1</v>
      </c>
      <c r="D63" s="11" t="s">
        <v>1</v>
      </c>
      <c r="E63" s="11" t="s">
        <v>1</v>
      </c>
      <c r="F63" s="16"/>
      <c r="G63" s="17" t="s">
        <v>1</v>
      </c>
    </row>
    <row r="64" spans="1:7" ht="12.75" customHeight="1">
      <c r="A64" s="1"/>
      <c r="B64" s="10" t="s">
        <v>749</v>
      </c>
      <c r="C64" s="11" t="s">
        <v>1</v>
      </c>
      <c r="D64" s="30"/>
      <c r="E64" s="11" t="s">
        <v>1</v>
      </c>
      <c r="F64" s="16">
        <v>200</v>
      </c>
      <c r="G64" s="17">
        <v>0.0216</v>
      </c>
    </row>
    <row r="65" spans="1:7" ht="12.7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200</v>
      </c>
      <c r="G65" s="19">
        <v>0.0216</v>
      </c>
    </row>
    <row r="66" spans="1:7" ht="12.7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200</v>
      </c>
      <c r="G66" s="19">
        <v>0.0216</v>
      </c>
    </row>
    <row r="67" spans="1:7" ht="12.75" customHeight="1">
      <c r="A67" s="1"/>
      <c r="B67" s="10" t="s">
        <v>22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75" customHeight="1">
      <c r="A68" s="13" t="s">
        <v>23</v>
      </c>
      <c r="B68" s="14" t="s">
        <v>24</v>
      </c>
      <c r="C68" s="11" t="s">
        <v>1</v>
      </c>
      <c r="D68" s="11" t="s">
        <v>25</v>
      </c>
      <c r="E68" s="15"/>
      <c r="F68" s="16">
        <v>88.97</v>
      </c>
      <c r="G68" s="17">
        <v>0.0096</v>
      </c>
    </row>
    <row r="69" spans="1:7" ht="12.75" customHeight="1">
      <c r="A69" s="1"/>
      <c r="B69" s="10" t="s">
        <v>13</v>
      </c>
      <c r="C69" s="11" t="s">
        <v>1</v>
      </c>
      <c r="D69" s="11" t="s">
        <v>1</v>
      </c>
      <c r="E69" s="11" t="s">
        <v>1</v>
      </c>
      <c r="F69" s="18">
        <v>88.97</v>
      </c>
      <c r="G69" s="19">
        <v>0.0096</v>
      </c>
    </row>
    <row r="70" spans="1:7" ht="12.75" customHeight="1">
      <c r="A70" s="1"/>
      <c r="B70" s="20" t="s">
        <v>14</v>
      </c>
      <c r="C70" s="21" t="s">
        <v>1</v>
      </c>
      <c r="D70" s="22" t="s">
        <v>1</v>
      </c>
      <c r="E70" s="21" t="s">
        <v>1</v>
      </c>
      <c r="F70" s="18">
        <v>88.97</v>
      </c>
      <c r="G70" s="19">
        <v>0.0096</v>
      </c>
    </row>
    <row r="71" spans="1:7" ht="12.75" customHeight="1">
      <c r="A71" s="1"/>
      <c r="B71" s="20" t="s">
        <v>26</v>
      </c>
      <c r="C71" s="11" t="s">
        <v>1</v>
      </c>
      <c r="D71" s="22" t="s">
        <v>1</v>
      </c>
      <c r="E71" s="11" t="s">
        <v>1</v>
      </c>
      <c r="F71" s="25">
        <v>704.3</v>
      </c>
      <c r="G71" s="19">
        <v>0.0758</v>
      </c>
    </row>
    <row r="72" spans="1:7" ht="12.75" customHeight="1">
      <c r="A72" s="1"/>
      <c r="B72" s="26" t="s">
        <v>27</v>
      </c>
      <c r="C72" s="27" t="s">
        <v>1</v>
      </c>
      <c r="D72" s="27" t="s">
        <v>1</v>
      </c>
      <c r="E72" s="27" t="s">
        <v>1</v>
      </c>
      <c r="F72" s="28">
        <v>9268.34</v>
      </c>
      <c r="G72" s="29">
        <v>1</v>
      </c>
    </row>
    <row r="73" spans="1:7" ht="12.75" customHeight="1">
      <c r="A73" s="1"/>
      <c r="B73" s="4" t="s">
        <v>1</v>
      </c>
      <c r="C73" s="1"/>
      <c r="D73" s="1"/>
      <c r="E73" s="1"/>
      <c r="F73" s="1"/>
      <c r="G73" s="1"/>
    </row>
    <row r="74" spans="1:7" ht="12.75" customHeight="1">
      <c r="A74" s="1"/>
      <c r="B74" s="2" t="s">
        <v>477</v>
      </c>
      <c r="C74" s="1"/>
      <c r="D74" s="1"/>
      <c r="E74" s="1"/>
      <c r="F74" s="1"/>
      <c r="G74" s="1"/>
    </row>
    <row r="75" spans="1:7" ht="12.75" customHeight="1">
      <c r="A75" s="1"/>
      <c r="B75" s="2" t="s">
        <v>28</v>
      </c>
      <c r="C75" s="1"/>
      <c r="D75" s="1"/>
      <c r="E75" s="1"/>
      <c r="F75" s="1"/>
      <c r="G75" s="1"/>
    </row>
    <row r="76" spans="1:7" ht="12.75" customHeight="1">
      <c r="A76" s="1"/>
      <c r="B76" s="2" t="s">
        <v>1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10700</v>
      </c>
      <c r="F7" s="16">
        <v>136.19</v>
      </c>
      <c r="G7" s="17">
        <v>0.0792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8600</v>
      </c>
      <c r="F8" s="16">
        <v>119.84</v>
      </c>
      <c r="G8" s="17">
        <v>0.0697</v>
      </c>
    </row>
    <row r="9" spans="1:7" ht="12.75" customHeight="1">
      <c r="A9" s="13" t="s">
        <v>491</v>
      </c>
      <c r="B9" s="14" t="s">
        <v>492</v>
      </c>
      <c r="C9" s="11" t="s">
        <v>493</v>
      </c>
      <c r="D9" s="11" t="s">
        <v>494</v>
      </c>
      <c r="E9" s="15">
        <v>10750</v>
      </c>
      <c r="F9" s="16">
        <v>111.38</v>
      </c>
      <c r="G9" s="17">
        <v>0.0648</v>
      </c>
    </row>
    <row r="10" spans="1:7" ht="12.75" customHeight="1">
      <c r="A10" s="13" t="s">
        <v>495</v>
      </c>
      <c r="B10" s="14" t="s">
        <v>496</v>
      </c>
      <c r="C10" s="11" t="s">
        <v>497</v>
      </c>
      <c r="D10" s="11" t="s">
        <v>498</v>
      </c>
      <c r="E10" s="15">
        <v>9000</v>
      </c>
      <c r="F10" s="16">
        <v>97.53</v>
      </c>
      <c r="G10" s="17">
        <v>0.0567</v>
      </c>
    </row>
    <row r="11" spans="1:7" ht="12.75" customHeight="1">
      <c r="A11" s="13" t="s">
        <v>503</v>
      </c>
      <c r="B11" s="14" t="s">
        <v>504</v>
      </c>
      <c r="C11" s="11" t="s">
        <v>505</v>
      </c>
      <c r="D11" s="11" t="s">
        <v>486</v>
      </c>
      <c r="E11" s="15">
        <v>38000</v>
      </c>
      <c r="F11" s="16">
        <v>95.82</v>
      </c>
      <c r="G11" s="17">
        <v>0.0557</v>
      </c>
    </row>
    <row r="12" spans="1:7" ht="12.75" customHeight="1">
      <c r="A12" s="13" t="s">
        <v>499</v>
      </c>
      <c r="B12" s="14" t="s">
        <v>500</v>
      </c>
      <c r="C12" s="11" t="s">
        <v>501</v>
      </c>
      <c r="D12" s="11" t="s">
        <v>502</v>
      </c>
      <c r="E12" s="15">
        <v>31500</v>
      </c>
      <c r="F12" s="16">
        <v>76.03</v>
      </c>
      <c r="G12" s="17">
        <v>0.0442</v>
      </c>
    </row>
    <row r="13" spans="1:7" ht="12.75" customHeight="1">
      <c r="A13" s="13" t="s">
        <v>510</v>
      </c>
      <c r="B13" s="14" t="s">
        <v>511</v>
      </c>
      <c r="C13" s="11" t="s">
        <v>512</v>
      </c>
      <c r="D13" s="11" t="s">
        <v>494</v>
      </c>
      <c r="E13" s="15">
        <v>2850</v>
      </c>
      <c r="F13" s="16">
        <v>69.28</v>
      </c>
      <c r="G13" s="17">
        <v>0.0403</v>
      </c>
    </row>
    <row r="14" spans="1:7" ht="12.75" customHeight="1">
      <c r="A14" s="13" t="s">
        <v>513</v>
      </c>
      <c r="B14" s="14" t="s">
        <v>514</v>
      </c>
      <c r="C14" s="11" t="s">
        <v>515</v>
      </c>
      <c r="D14" s="11" t="s">
        <v>516</v>
      </c>
      <c r="E14" s="15">
        <v>12800</v>
      </c>
      <c r="F14" s="16">
        <v>68.46</v>
      </c>
      <c r="G14" s="17">
        <v>0.0398</v>
      </c>
    </row>
    <row r="15" spans="1:7" ht="12.75" customHeight="1">
      <c r="A15" s="13" t="s">
        <v>530</v>
      </c>
      <c r="B15" s="14" t="s">
        <v>531</v>
      </c>
      <c r="C15" s="11" t="s">
        <v>532</v>
      </c>
      <c r="D15" s="11" t="s">
        <v>533</v>
      </c>
      <c r="E15" s="15">
        <v>9000</v>
      </c>
      <c r="F15" s="16">
        <v>66.84</v>
      </c>
      <c r="G15" s="17">
        <v>0.0389</v>
      </c>
    </row>
    <row r="16" spans="1:7" ht="12.75" customHeight="1">
      <c r="A16" s="13" t="s">
        <v>506</v>
      </c>
      <c r="B16" s="14" t="s">
        <v>507</v>
      </c>
      <c r="C16" s="11" t="s">
        <v>508</v>
      </c>
      <c r="D16" s="11" t="s">
        <v>509</v>
      </c>
      <c r="E16" s="15">
        <v>4600</v>
      </c>
      <c r="F16" s="16">
        <v>65.92</v>
      </c>
      <c r="G16" s="17">
        <v>0.0384</v>
      </c>
    </row>
    <row r="17" spans="1:7" ht="12.75" customHeight="1">
      <c r="A17" s="13" t="s">
        <v>517</v>
      </c>
      <c r="B17" s="14" t="s">
        <v>518</v>
      </c>
      <c r="C17" s="11" t="s">
        <v>519</v>
      </c>
      <c r="D17" s="11" t="s">
        <v>520</v>
      </c>
      <c r="E17" s="15">
        <v>1600</v>
      </c>
      <c r="F17" s="16">
        <v>61.62</v>
      </c>
      <c r="G17" s="17">
        <v>0.0359</v>
      </c>
    </row>
    <row r="18" spans="1:7" ht="12.75" customHeight="1">
      <c r="A18" s="13" t="s">
        <v>549</v>
      </c>
      <c r="B18" s="14" t="s">
        <v>550</v>
      </c>
      <c r="C18" s="11" t="s">
        <v>551</v>
      </c>
      <c r="D18" s="11" t="s">
        <v>486</v>
      </c>
      <c r="E18" s="15">
        <v>6500</v>
      </c>
      <c r="F18" s="16">
        <v>50.51</v>
      </c>
      <c r="G18" s="17">
        <v>0.0294</v>
      </c>
    </row>
    <row r="19" spans="1:7" ht="12.75" customHeight="1">
      <c r="A19" s="13" t="s">
        <v>537</v>
      </c>
      <c r="B19" s="14" t="s">
        <v>538</v>
      </c>
      <c r="C19" s="11" t="s">
        <v>539</v>
      </c>
      <c r="D19" s="11" t="s">
        <v>516</v>
      </c>
      <c r="E19" s="15">
        <v>3500</v>
      </c>
      <c r="F19" s="16">
        <v>49.2</v>
      </c>
      <c r="G19" s="17">
        <v>0.0286</v>
      </c>
    </row>
    <row r="20" spans="1:7" ht="12.75" customHeight="1">
      <c r="A20" s="13" t="s">
        <v>524</v>
      </c>
      <c r="B20" s="14" t="s">
        <v>525</v>
      </c>
      <c r="C20" s="11" t="s">
        <v>526</v>
      </c>
      <c r="D20" s="11" t="s">
        <v>486</v>
      </c>
      <c r="E20" s="15">
        <v>9000</v>
      </c>
      <c r="F20" s="16">
        <v>48.72</v>
      </c>
      <c r="G20" s="17">
        <v>0.0283</v>
      </c>
    </row>
    <row r="21" spans="1:7" ht="12.75" customHeight="1">
      <c r="A21" s="13" t="s">
        <v>555</v>
      </c>
      <c r="B21" s="14" t="s">
        <v>556</v>
      </c>
      <c r="C21" s="11" t="s">
        <v>557</v>
      </c>
      <c r="D21" s="11" t="s">
        <v>558</v>
      </c>
      <c r="E21" s="15">
        <v>200</v>
      </c>
      <c r="F21" s="16">
        <v>45.6</v>
      </c>
      <c r="G21" s="17">
        <v>0.0265</v>
      </c>
    </row>
    <row r="22" spans="1:7" ht="12.75" customHeight="1">
      <c r="A22" s="13" t="s">
        <v>527</v>
      </c>
      <c r="B22" s="14" t="s">
        <v>528</v>
      </c>
      <c r="C22" s="11" t="s">
        <v>529</v>
      </c>
      <c r="D22" s="11" t="s">
        <v>486</v>
      </c>
      <c r="E22" s="15">
        <v>3700</v>
      </c>
      <c r="F22" s="16">
        <v>44.25</v>
      </c>
      <c r="G22" s="17">
        <v>0.0257</v>
      </c>
    </row>
    <row r="23" spans="1:7" ht="12.75" customHeight="1">
      <c r="A23" s="13" t="s">
        <v>534</v>
      </c>
      <c r="B23" s="14" t="s">
        <v>535</v>
      </c>
      <c r="C23" s="11" t="s">
        <v>536</v>
      </c>
      <c r="D23" s="11" t="s">
        <v>486</v>
      </c>
      <c r="E23" s="15">
        <v>17000</v>
      </c>
      <c r="F23" s="16">
        <v>42.71</v>
      </c>
      <c r="G23" s="17">
        <v>0.0249</v>
      </c>
    </row>
    <row r="24" spans="1:7" ht="12.75" customHeight="1">
      <c r="A24" s="13" t="s">
        <v>543</v>
      </c>
      <c r="B24" s="14" t="s">
        <v>544</v>
      </c>
      <c r="C24" s="11" t="s">
        <v>545</v>
      </c>
      <c r="D24" s="11" t="s">
        <v>520</v>
      </c>
      <c r="E24" s="15">
        <v>250</v>
      </c>
      <c r="F24" s="16">
        <v>42.61</v>
      </c>
      <c r="G24" s="17">
        <v>0.0248</v>
      </c>
    </row>
    <row r="25" spans="1:7" ht="12.75" customHeight="1">
      <c r="A25" s="13" t="s">
        <v>521</v>
      </c>
      <c r="B25" s="14" t="s">
        <v>522</v>
      </c>
      <c r="C25" s="11" t="s">
        <v>523</v>
      </c>
      <c r="D25" s="11" t="s">
        <v>516</v>
      </c>
      <c r="E25" s="15">
        <v>750</v>
      </c>
      <c r="F25" s="16">
        <v>41.08</v>
      </c>
      <c r="G25" s="17">
        <v>0.0239</v>
      </c>
    </row>
    <row r="26" spans="1:7" ht="12.75" customHeight="1">
      <c r="A26" s="13" t="s">
        <v>559</v>
      </c>
      <c r="B26" s="14" t="s">
        <v>560</v>
      </c>
      <c r="C26" s="11" t="s">
        <v>561</v>
      </c>
      <c r="D26" s="11" t="s">
        <v>562</v>
      </c>
      <c r="E26" s="15">
        <v>6500</v>
      </c>
      <c r="F26" s="16">
        <v>35.54</v>
      </c>
      <c r="G26" s="17">
        <v>0.0207</v>
      </c>
    </row>
    <row r="27" spans="1:7" ht="12.75" customHeight="1">
      <c r="A27" s="13" t="s">
        <v>546</v>
      </c>
      <c r="B27" s="14" t="s">
        <v>547</v>
      </c>
      <c r="C27" s="11" t="s">
        <v>548</v>
      </c>
      <c r="D27" s="11" t="s">
        <v>502</v>
      </c>
      <c r="E27" s="15">
        <v>3700</v>
      </c>
      <c r="F27" s="16">
        <v>32.11</v>
      </c>
      <c r="G27" s="17">
        <v>0.0187</v>
      </c>
    </row>
    <row r="28" spans="1:7" ht="12.75" customHeight="1">
      <c r="A28" s="13" t="s">
        <v>540</v>
      </c>
      <c r="B28" s="14" t="s">
        <v>541</v>
      </c>
      <c r="C28" s="11" t="s">
        <v>542</v>
      </c>
      <c r="D28" s="11" t="s">
        <v>502</v>
      </c>
      <c r="E28" s="15">
        <v>2400</v>
      </c>
      <c r="F28" s="16">
        <v>27.86</v>
      </c>
      <c r="G28" s="17">
        <v>0.0162</v>
      </c>
    </row>
    <row r="29" spans="1:7" ht="12.75" customHeight="1">
      <c r="A29" s="13" t="s">
        <v>566</v>
      </c>
      <c r="B29" s="14" t="s">
        <v>567</v>
      </c>
      <c r="C29" s="11" t="s">
        <v>568</v>
      </c>
      <c r="D29" s="11" t="s">
        <v>569</v>
      </c>
      <c r="E29" s="15">
        <v>10000</v>
      </c>
      <c r="F29" s="16">
        <v>25.67</v>
      </c>
      <c r="G29" s="17">
        <v>0.0149</v>
      </c>
    </row>
    <row r="30" spans="1:7" ht="12.75" customHeight="1">
      <c r="A30" s="13" t="s">
        <v>563</v>
      </c>
      <c r="B30" s="14" t="s">
        <v>564</v>
      </c>
      <c r="C30" s="11" t="s">
        <v>565</v>
      </c>
      <c r="D30" s="11" t="s">
        <v>494</v>
      </c>
      <c r="E30" s="15">
        <v>3000</v>
      </c>
      <c r="F30" s="16">
        <v>24</v>
      </c>
      <c r="G30" s="17">
        <v>0.014</v>
      </c>
    </row>
    <row r="31" spans="1:7" ht="12.75" customHeight="1">
      <c r="A31" s="13" t="s">
        <v>570</v>
      </c>
      <c r="B31" s="14" t="s">
        <v>571</v>
      </c>
      <c r="C31" s="11" t="s">
        <v>572</v>
      </c>
      <c r="D31" s="11" t="s">
        <v>533</v>
      </c>
      <c r="E31" s="15">
        <v>700</v>
      </c>
      <c r="F31" s="16">
        <v>21.75</v>
      </c>
      <c r="G31" s="17">
        <v>0.0127</v>
      </c>
    </row>
    <row r="32" spans="1:7" ht="12.75" customHeight="1">
      <c r="A32" s="13" t="s">
        <v>573</v>
      </c>
      <c r="B32" s="14" t="s">
        <v>574</v>
      </c>
      <c r="C32" s="11" t="s">
        <v>575</v>
      </c>
      <c r="D32" s="11" t="s">
        <v>516</v>
      </c>
      <c r="E32" s="15">
        <v>700</v>
      </c>
      <c r="F32" s="16">
        <v>19.79</v>
      </c>
      <c r="G32" s="17">
        <v>0.0115</v>
      </c>
    </row>
    <row r="33" spans="1:7" ht="12.75" customHeight="1">
      <c r="A33" s="13" t="s">
        <v>582</v>
      </c>
      <c r="B33" s="14" t="s">
        <v>583</v>
      </c>
      <c r="C33" s="11" t="s">
        <v>584</v>
      </c>
      <c r="D33" s="11" t="s">
        <v>498</v>
      </c>
      <c r="E33" s="15">
        <v>3200</v>
      </c>
      <c r="F33" s="16">
        <v>19.6</v>
      </c>
      <c r="G33" s="17">
        <v>0.0114</v>
      </c>
    </row>
    <row r="34" spans="1:7" ht="12.75" customHeight="1">
      <c r="A34" s="13" t="s">
        <v>576</v>
      </c>
      <c r="B34" s="14" t="s">
        <v>577</v>
      </c>
      <c r="C34" s="11" t="s">
        <v>578</v>
      </c>
      <c r="D34" s="11" t="s">
        <v>533</v>
      </c>
      <c r="E34" s="15">
        <v>1300</v>
      </c>
      <c r="F34" s="16">
        <v>19.32</v>
      </c>
      <c r="G34" s="17">
        <v>0.0112</v>
      </c>
    </row>
    <row r="35" spans="1:7" ht="12.75" customHeight="1">
      <c r="A35" s="13" t="s">
        <v>552</v>
      </c>
      <c r="B35" s="14" t="s">
        <v>553</v>
      </c>
      <c r="C35" s="11" t="s">
        <v>554</v>
      </c>
      <c r="D35" s="11" t="s">
        <v>516</v>
      </c>
      <c r="E35" s="15">
        <v>550</v>
      </c>
      <c r="F35" s="16">
        <v>18.78</v>
      </c>
      <c r="G35" s="17">
        <v>0.0109</v>
      </c>
    </row>
    <row r="36" spans="1:7" ht="12.75" customHeight="1">
      <c r="A36" s="13" t="s">
        <v>778</v>
      </c>
      <c r="B36" s="14" t="s">
        <v>779</v>
      </c>
      <c r="C36" s="11" t="s">
        <v>780</v>
      </c>
      <c r="D36" s="11" t="s">
        <v>781</v>
      </c>
      <c r="E36" s="15">
        <v>8000</v>
      </c>
      <c r="F36" s="16">
        <v>18.67</v>
      </c>
      <c r="G36" s="17">
        <v>0.0109</v>
      </c>
    </row>
    <row r="37" spans="1:7" ht="12.75" customHeight="1">
      <c r="A37" s="13" t="s">
        <v>593</v>
      </c>
      <c r="B37" s="14" t="s">
        <v>594</v>
      </c>
      <c r="C37" s="11" t="s">
        <v>595</v>
      </c>
      <c r="D37" s="11" t="s">
        <v>533</v>
      </c>
      <c r="E37" s="15">
        <v>3000</v>
      </c>
      <c r="F37" s="16">
        <v>17.4</v>
      </c>
      <c r="G37" s="17">
        <v>0.0101</v>
      </c>
    </row>
    <row r="38" spans="1:7" ht="12.75" customHeight="1">
      <c r="A38" s="13" t="s">
        <v>596</v>
      </c>
      <c r="B38" s="14" t="s">
        <v>597</v>
      </c>
      <c r="C38" s="11" t="s">
        <v>598</v>
      </c>
      <c r="D38" s="11" t="s">
        <v>592</v>
      </c>
      <c r="E38" s="15">
        <v>1500</v>
      </c>
      <c r="F38" s="16">
        <v>17.13</v>
      </c>
      <c r="G38" s="17">
        <v>0.01</v>
      </c>
    </row>
    <row r="39" spans="1:7" ht="12.75" customHeight="1">
      <c r="A39" s="13" t="s">
        <v>800</v>
      </c>
      <c r="B39" s="14" t="s">
        <v>801</v>
      </c>
      <c r="C39" s="11" t="s">
        <v>802</v>
      </c>
      <c r="D39" s="11" t="s">
        <v>718</v>
      </c>
      <c r="E39" s="15">
        <v>2500</v>
      </c>
      <c r="F39" s="16">
        <v>17.04</v>
      </c>
      <c r="G39" s="17">
        <v>0.0099</v>
      </c>
    </row>
    <row r="40" spans="1:7" ht="12.75" customHeight="1">
      <c r="A40" s="13" t="s">
        <v>782</v>
      </c>
      <c r="B40" s="14" t="s">
        <v>783</v>
      </c>
      <c r="C40" s="11" t="s">
        <v>784</v>
      </c>
      <c r="D40" s="11" t="s">
        <v>502</v>
      </c>
      <c r="E40" s="15">
        <v>1000</v>
      </c>
      <c r="F40" s="16">
        <v>15.87</v>
      </c>
      <c r="G40" s="17">
        <v>0.0092</v>
      </c>
    </row>
    <row r="41" spans="1:7" ht="12.75" customHeight="1">
      <c r="A41" s="13" t="s">
        <v>1933</v>
      </c>
      <c r="B41" s="14" t="s">
        <v>1934</v>
      </c>
      <c r="C41" s="11" t="s">
        <v>1935</v>
      </c>
      <c r="D41" s="11" t="s">
        <v>494</v>
      </c>
      <c r="E41" s="15">
        <v>3500</v>
      </c>
      <c r="F41" s="16">
        <v>14.69</v>
      </c>
      <c r="G41" s="17">
        <v>0.0085</v>
      </c>
    </row>
    <row r="42" spans="1:7" ht="12.75" customHeight="1">
      <c r="A42" s="13" t="s">
        <v>585</v>
      </c>
      <c r="B42" s="14" t="s">
        <v>586</v>
      </c>
      <c r="C42" s="11" t="s">
        <v>587</v>
      </c>
      <c r="D42" s="11" t="s">
        <v>588</v>
      </c>
      <c r="E42" s="15">
        <v>3600</v>
      </c>
      <c r="F42" s="16">
        <v>13.47</v>
      </c>
      <c r="G42" s="17">
        <v>0.0078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1692.28</v>
      </c>
      <c r="G43" s="19">
        <v>0.9843</v>
      </c>
    </row>
    <row r="44" spans="1:7" ht="12.75" customHeight="1">
      <c r="A44" s="1"/>
      <c r="B44" s="20" t="s">
        <v>599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1692.28</v>
      </c>
      <c r="G46" s="19">
        <v>0.9843</v>
      </c>
    </row>
    <row r="47" spans="1:7" ht="12.75" customHeight="1">
      <c r="A47" s="1"/>
      <c r="B47" s="10" t="s">
        <v>22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23</v>
      </c>
      <c r="B48" s="14" t="s">
        <v>24</v>
      </c>
      <c r="C48" s="11" t="s">
        <v>1</v>
      </c>
      <c r="D48" s="11" t="s">
        <v>25</v>
      </c>
      <c r="E48" s="15"/>
      <c r="F48" s="16">
        <v>52.98</v>
      </c>
      <c r="G48" s="17">
        <v>0.0308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52.98</v>
      </c>
      <c r="G49" s="19">
        <v>0.0308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52.98</v>
      </c>
      <c r="G50" s="19">
        <v>0.0308</v>
      </c>
    </row>
    <row r="51" spans="1:7" ht="12.75" customHeight="1">
      <c r="A51" s="1"/>
      <c r="B51" s="20" t="s">
        <v>26</v>
      </c>
      <c r="C51" s="11" t="s">
        <v>1</v>
      </c>
      <c r="D51" s="22" t="s">
        <v>1</v>
      </c>
      <c r="E51" s="11" t="s">
        <v>1</v>
      </c>
      <c r="F51" s="25">
        <v>-26.52</v>
      </c>
      <c r="G51" s="19">
        <v>-0.0151</v>
      </c>
    </row>
    <row r="52" spans="1:7" ht="12.75" customHeight="1">
      <c r="A52" s="1"/>
      <c r="B52" s="26" t="s">
        <v>27</v>
      </c>
      <c r="C52" s="27" t="s">
        <v>1</v>
      </c>
      <c r="D52" s="27" t="s">
        <v>1</v>
      </c>
      <c r="E52" s="27" t="s">
        <v>1</v>
      </c>
      <c r="F52" s="28">
        <v>1718.74</v>
      </c>
      <c r="G52" s="29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25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E76" sqref="E7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480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788</v>
      </c>
      <c r="B7" s="14" t="s">
        <v>789</v>
      </c>
      <c r="C7" s="11" t="s">
        <v>790</v>
      </c>
      <c r="D7" s="11" t="s">
        <v>700</v>
      </c>
      <c r="E7" s="15">
        <v>45000</v>
      </c>
      <c r="F7" s="16">
        <v>188.19</v>
      </c>
      <c r="G7" s="17">
        <v>0.0443</v>
      </c>
    </row>
    <row r="8" spans="1:7" ht="12.75" customHeight="1">
      <c r="A8" s="13" t="s">
        <v>778</v>
      </c>
      <c r="B8" s="14" t="s">
        <v>779</v>
      </c>
      <c r="C8" s="11" t="s">
        <v>780</v>
      </c>
      <c r="D8" s="11" t="s">
        <v>781</v>
      </c>
      <c r="E8" s="15">
        <v>80000</v>
      </c>
      <c r="F8" s="16">
        <v>186.68</v>
      </c>
      <c r="G8" s="17">
        <v>0.044</v>
      </c>
    </row>
    <row r="9" spans="1:7" ht="12.75" customHeight="1">
      <c r="A9" s="13" t="s">
        <v>543</v>
      </c>
      <c r="B9" s="14" t="s">
        <v>544</v>
      </c>
      <c r="C9" s="11" t="s">
        <v>545</v>
      </c>
      <c r="D9" s="11" t="s">
        <v>520</v>
      </c>
      <c r="E9" s="15">
        <v>1000</v>
      </c>
      <c r="F9" s="16">
        <v>170.43</v>
      </c>
      <c r="G9" s="17">
        <v>0.0401</v>
      </c>
    </row>
    <row r="10" spans="1:7" ht="12.75" customHeight="1">
      <c r="A10" s="13" t="s">
        <v>797</v>
      </c>
      <c r="B10" s="14" t="s">
        <v>798</v>
      </c>
      <c r="C10" s="11" t="s">
        <v>799</v>
      </c>
      <c r="D10" s="11" t="s">
        <v>502</v>
      </c>
      <c r="E10" s="15">
        <v>50000</v>
      </c>
      <c r="F10" s="16">
        <v>137.75</v>
      </c>
      <c r="G10" s="17">
        <v>0.0324</v>
      </c>
    </row>
    <row r="11" spans="1:7" ht="12.75" customHeight="1">
      <c r="A11" s="13" t="s">
        <v>830</v>
      </c>
      <c r="B11" s="14" t="s">
        <v>831</v>
      </c>
      <c r="C11" s="11" t="s">
        <v>832</v>
      </c>
      <c r="D11" s="11" t="s">
        <v>490</v>
      </c>
      <c r="E11" s="15">
        <v>13000</v>
      </c>
      <c r="F11" s="16">
        <v>137.27</v>
      </c>
      <c r="G11" s="17">
        <v>0.0323</v>
      </c>
    </row>
    <row r="12" spans="1:7" ht="12.75" customHeight="1">
      <c r="A12" s="13" t="s">
        <v>827</v>
      </c>
      <c r="B12" s="14" t="s">
        <v>828</v>
      </c>
      <c r="C12" s="11" t="s">
        <v>829</v>
      </c>
      <c r="D12" s="11" t="s">
        <v>592</v>
      </c>
      <c r="E12" s="15">
        <v>11000</v>
      </c>
      <c r="F12" s="16">
        <v>136.43</v>
      </c>
      <c r="G12" s="17">
        <v>0.0321</v>
      </c>
    </row>
    <row r="13" spans="1:7" ht="12.75" customHeight="1">
      <c r="A13" s="13" t="s">
        <v>800</v>
      </c>
      <c r="B13" s="14" t="s">
        <v>801</v>
      </c>
      <c r="C13" s="11" t="s">
        <v>802</v>
      </c>
      <c r="D13" s="11" t="s">
        <v>718</v>
      </c>
      <c r="E13" s="15">
        <v>19000</v>
      </c>
      <c r="F13" s="16">
        <v>129.5</v>
      </c>
      <c r="G13" s="17">
        <v>0.0305</v>
      </c>
    </row>
    <row r="14" spans="1:7" ht="12.75" customHeight="1">
      <c r="A14" s="13" t="s">
        <v>596</v>
      </c>
      <c r="B14" s="14" t="s">
        <v>597</v>
      </c>
      <c r="C14" s="11" t="s">
        <v>598</v>
      </c>
      <c r="D14" s="11" t="s">
        <v>592</v>
      </c>
      <c r="E14" s="15">
        <v>11000</v>
      </c>
      <c r="F14" s="16">
        <v>125.61</v>
      </c>
      <c r="G14" s="17">
        <v>0.0296</v>
      </c>
    </row>
    <row r="15" spans="1:7" ht="12.75" customHeight="1">
      <c r="A15" s="13" t="s">
        <v>1941</v>
      </c>
      <c r="B15" s="14" t="s">
        <v>1942</v>
      </c>
      <c r="C15" s="11" t="s">
        <v>1943</v>
      </c>
      <c r="D15" s="11" t="s">
        <v>490</v>
      </c>
      <c r="E15" s="15">
        <v>4000</v>
      </c>
      <c r="F15" s="16">
        <v>122.78</v>
      </c>
      <c r="G15" s="17">
        <v>0.0289</v>
      </c>
    </row>
    <row r="16" spans="1:7" ht="12.75" customHeight="1">
      <c r="A16" s="13" t="s">
        <v>824</v>
      </c>
      <c r="B16" s="14" t="s">
        <v>825</v>
      </c>
      <c r="C16" s="11" t="s">
        <v>826</v>
      </c>
      <c r="D16" s="11" t="s">
        <v>490</v>
      </c>
      <c r="E16" s="15">
        <v>70000</v>
      </c>
      <c r="F16" s="16">
        <v>122.26</v>
      </c>
      <c r="G16" s="17">
        <v>0.0288</v>
      </c>
    </row>
    <row r="17" spans="1:7" ht="12.75" customHeight="1">
      <c r="A17" s="13" t="s">
        <v>555</v>
      </c>
      <c r="B17" s="14" t="s">
        <v>556</v>
      </c>
      <c r="C17" s="11" t="s">
        <v>557</v>
      </c>
      <c r="D17" s="11" t="s">
        <v>558</v>
      </c>
      <c r="E17" s="15">
        <v>500</v>
      </c>
      <c r="F17" s="16">
        <v>113.99</v>
      </c>
      <c r="G17" s="17">
        <v>0.0268</v>
      </c>
    </row>
    <row r="18" spans="1:7" ht="12.75" customHeight="1">
      <c r="A18" s="13" t="s">
        <v>791</v>
      </c>
      <c r="B18" s="14" t="s">
        <v>792</v>
      </c>
      <c r="C18" s="11" t="s">
        <v>793</v>
      </c>
      <c r="D18" s="11" t="s">
        <v>533</v>
      </c>
      <c r="E18" s="15">
        <v>6500</v>
      </c>
      <c r="F18" s="16">
        <v>105.53</v>
      </c>
      <c r="G18" s="17">
        <v>0.0249</v>
      </c>
    </row>
    <row r="19" spans="1:7" ht="12.75" customHeight="1">
      <c r="A19" s="13" t="s">
        <v>785</v>
      </c>
      <c r="B19" s="14" t="s">
        <v>786</v>
      </c>
      <c r="C19" s="11" t="s">
        <v>787</v>
      </c>
      <c r="D19" s="11" t="s">
        <v>502</v>
      </c>
      <c r="E19" s="15">
        <v>8000</v>
      </c>
      <c r="F19" s="16">
        <v>93.59</v>
      </c>
      <c r="G19" s="17">
        <v>0.022</v>
      </c>
    </row>
    <row r="20" spans="1:7" ht="12.75" customHeight="1">
      <c r="A20" s="13" t="s">
        <v>809</v>
      </c>
      <c r="B20" s="14" t="s">
        <v>810</v>
      </c>
      <c r="C20" s="11" t="s">
        <v>811</v>
      </c>
      <c r="D20" s="11" t="s">
        <v>490</v>
      </c>
      <c r="E20" s="15">
        <v>16000</v>
      </c>
      <c r="F20" s="16">
        <v>92.61</v>
      </c>
      <c r="G20" s="17">
        <v>0.0218</v>
      </c>
    </row>
    <row r="21" spans="1:7" ht="12.75" customHeight="1">
      <c r="A21" s="13" t="s">
        <v>815</v>
      </c>
      <c r="B21" s="14" t="s">
        <v>816</v>
      </c>
      <c r="C21" s="11" t="s">
        <v>817</v>
      </c>
      <c r="D21" s="11" t="s">
        <v>558</v>
      </c>
      <c r="E21" s="15">
        <v>50000</v>
      </c>
      <c r="F21" s="16">
        <v>91.5</v>
      </c>
      <c r="G21" s="17">
        <v>0.0216</v>
      </c>
    </row>
    <row r="22" spans="1:7" ht="12.75" customHeight="1">
      <c r="A22" s="13" t="s">
        <v>840</v>
      </c>
      <c r="B22" s="14" t="s">
        <v>841</v>
      </c>
      <c r="C22" s="11" t="s">
        <v>842</v>
      </c>
      <c r="D22" s="11" t="s">
        <v>498</v>
      </c>
      <c r="E22" s="15">
        <v>21000</v>
      </c>
      <c r="F22" s="16">
        <v>89.03</v>
      </c>
      <c r="G22" s="17">
        <v>0.021</v>
      </c>
    </row>
    <row r="23" spans="1:7" ht="12.75" customHeight="1">
      <c r="A23" s="13" t="s">
        <v>794</v>
      </c>
      <c r="B23" s="14" t="s">
        <v>795</v>
      </c>
      <c r="C23" s="11" t="s">
        <v>796</v>
      </c>
      <c r="D23" s="11" t="s">
        <v>486</v>
      </c>
      <c r="E23" s="15">
        <v>30000</v>
      </c>
      <c r="F23" s="16">
        <v>87.36</v>
      </c>
      <c r="G23" s="17">
        <v>0.0206</v>
      </c>
    </row>
    <row r="24" spans="1:7" ht="12.75" customHeight="1">
      <c r="A24" s="13" t="s">
        <v>782</v>
      </c>
      <c r="B24" s="14" t="s">
        <v>783</v>
      </c>
      <c r="C24" s="11" t="s">
        <v>784</v>
      </c>
      <c r="D24" s="11" t="s">
        <v>502</v>
      </c>
      <c r="E24" s="15">
        <v>5500</v>
      </c>
      <c r="F24" s="16">
        <v>87.27</v>
      </c>
      <c r="G24" s="17">
        <v>0.0206</v>
      </c>
    </row>
    <row r="25" spans="1:7" ht="12.75" customHeight="1">
      <c r="A25" s="13" t="s">
        <v>589</v>
      </c>
      <c r="B25" s="14" t="s">
        <v>590</v>
      </c>
      <c r="C25" s="11" t="s">
        <v>591</v>
      </c>
      <c r="D25" s="11" t="s">
        <v>592</v>
      </c>
      <c r="E25" s="15">
        <v>7000</v>
      </c>
      <c r="F25" s="16">
        <v>87.13</v>
      </c>
      <c r="G25" s="17">
        <v>0.0205</v>
      </c>
    </row>
    <row r="26" spans="1:7" ht="12.75" customHeight="1">
      <c r="A26" s="13" t="s">
        <v>1944</v>
      </c>
      <c r="B26" s="14" t="s">
        <v>1945</v>
      </c>
      <c r="C26" s="11" t="s">
        <v>1946</v>
      </c>
      <c r="D26" s="11" t="s">
        <v>494</v>
      </c>
      <c r="E26" s="15">
        <v>45000</v>
      </c>
      <c r="F26" s="16">
        <v>84.87</v>
      </c>
      <c r="G26" s="17">
        <v>0.02</v>
      </c>
    </row>
    <row r="27" spans="1:7" ht="12.75" customHeight="1">
      <c r="A27" s="13" t="s">
        <v>818</v>
      </c>
      <c r="B27" s="14" t="s">
        <v>819</v>
      </c>
      <c r="C27" s="11" t="s">
        <v>820</v>
      </c>
      <c r="D27" s="11" t="s">
        <v>533</v>
      </c>
      <c r="E27" s="15">
        <v>6500</v>
      </c>
      <c r="F27" s="16">
        <v>83.9</v>
      </c>
      <c r="G27" s="17">
        <v>0.0198</v>
      </c>
    </row>
    <row r="28" spans="1:7" ht="12.75" customHeight="1">
      <c r="A28" s="13" t="s">
        <v>803</v>
      </c>
      <c r="B28" s="14" t="s">
        <v>804</v>
      </c>
      <c r="C28" s="11" t="s">
        <v>805</v>
      </c>
      <c r="D28" s="11" t="s">
        <v>502</v>
      </c>
      <c r="E28" s="15">
        <v>30000</v>
      </c>
      <c r="F28" s="16">
        <v>81.36</v>
      </c>
      <c r="G28" s="17">
        <v>0.0192</v>
      </c>
    </row>
    <row r="29" spans="1:7" ht="12.75" customHeight="1">
      <c r="A29" s="13" t="s">
        <v>806</v>
      </c>
      <c r="B29" s="14" t="s">
        <v>807</v>
      </c>
      <c r="C29" s="11" t="s">
        <v>808</v>
      </c>
      <c r="D29" s="11" t="s">
        <v>490</v>
      </c>
      <c r="E29" s="15">
        <v>120000</v>
      </c>
      <c r="F29" s="16">
        <v>80.64</v>
      </c>
      <c r="G29" s="17">
        <v>0.019</v>
      </c>
    </row>
    <row r="30" spans="1:7" ht="12.75" customHeight="1">
      <c r="A30" s="13" t="s">
        <v>843</v>
      </c>
      <c r="B30" s="14" t="s">
        <v>844</v>
      </c>
      <c r="C30" s="11" t="s">
        <v>845</v>
      </c>
      <c r="D30" s="11" t="s">
        <v>494</v>
      </c>
      <c r="E30" s="15">
        <v>15000</v>
      </c>
      <c r="F30" s="16">
        <v>72.32</v>
      </c>
      <c r="G30" s="17">
        <v>0.017</v>
      </c>
    </row>
    <row r="31" spans="1:7" ht="12.75" customHeight="1">
      <c r="A31" s="13" t="s">
        <v>1947</v>
      </c>
      <c r="B31" s="14" t="s">
        <v>1948</v>
      </c>
      <c r="C31" s="11" t="s">
        <v>1949</v>
      </c>
      <c r="D31" s="11" t="s">
        <v>673</v>
      </c>
      <c r="E31" s="15">
        <v>55000</v>
      </c>
      <c r="F31" s="16">
        <v>72.3</v>
      </c>
      <c r="G31" s="17">
        <v>0.017</v>
      </c>
    </row>
    <row r="32" spans="1:7" ht="12.75" customHeight="1">
      <c r="A32" s="13" t="s">
        <v>1950</v>
      </c>
      <c r="B32" s="14" t="s">
        <v>1951</v>
      </c>
      <c r="C32" s="11" t="s">
        <v>1952</v>
      </c>
      <c r="D32" s="11" t="s">
        <v>1953</v>
      </c>
      <c r="E32" s="15">
        <v>20000</v>
      </c>
      <c r="F32" s="16">
        <v>69.08</v>
      </c>
      <c r="G32" s="17">
        <v>0.0163</v>
      </c>
    </row>
    <row r="33" spans="1:7" ht="12.75" customHeight="1">
      <c r="A33" s="13" t="s">
        <v>1954</v>
      </c>
      <c r="B33" s="14" t="s">
        <v>1955</v>
      </c>
      <c r="C33" s="11" t="s">
        <v>1956</v>
      </c>
      <c r="D33" s="11" t="s">
        <v>1482</v>
      </c>
      <c r="E33" s="15">
        <v>5000</v>
      </c>
      <c r="F33" s="16">
        <v>68.97</v>
      </c>
      <c r="G33" s="17">
        <v>0.0162</v>
      </c>
    </row>
    <row r="34" spans="1:7" ht="12.75" customHeight="1">
      <c r="A34" s="13" t="s">
        <v>836</v>
      </c>
      <c r="B34" s="14" t="s">
        <v>837</v>
      </c>
      <c r="C34" s="11" t="s">
        <v>838</v>
      </c>
      <c r="D34" s="11" t="s">
        <v>839</v>
      </c>
      <c r="E34" s="15">
        <v>12000</v>
      </c>
      <c r="F34" s="16">
        <v>65.93</v>
      </c>
      <c r="G34" s="17">
        <v>0.0155</v>
      </c>
    </row>
    <row r="35" spans="1:7" ht="12.75" customHeight="1">
      <c r="A35" s="13" t="s">
        <v>664</v>
      </c>
      <c r="B35" s="14" t="s">
        <v>665</v>
      </c>
      <c r="C35" s="11" t="s">
        <v>666</v>
      </c>
      <c r="D35" s="11" t="s">
        <v>558</v>
      </c>
      <c r="E35" s="15">
        <v>6000</v>
      </c>
      <c r="F35" s="16">
        <v>60.65</v>
      </c>
      <c r="G35" s="17">
        <v>0.0143</v>
      </c>
    </row>
    <row r="36" spans="1:7" ht="12.75" customHeight="1">
      <c r="A36" s="13" t="s">
        <v>1957</v>
      </c>
      <c r="B36" s="14" t="s">
        <v>1958</v>
      </c>
      <c r="C36" s="11" t="s">
        <v>1959</v>
      </c>
      <c r="D36" s="11" t="s">
        <v>533</v>
      </c>
      <c r="E36" s="15">
        <v>15000</v>
      </c>
      <c r="F36" s="16">
        <v>58.17</v>
      </c>
      <c r="G36" s="17">
        <v>0.0137</v>
      </c>
    </row>
    <row r="37" spans="1:7" ht="12.75" customHeight="1">
      <c r="A37" s="13" t="s">
        <v>1960</v>
      </c>
      <c r="B37" s="14" t="s">
        <v>1961</v>
      </c>
      <c r="C37" s="11" t="s">
        <v>1962</v>
      </c>
      <c r="D37" s="11" t="s">
        <v>509</v>
      </c>
      <c r="E37" s="15">
        <v>15000</v>
      </c>
      <c r="F37" s="16">
        <v>56.87</v>
      </c>
      <c r="G37" s="17">
        <v>0.0134</v>
      </c>
    </row>
    <row r="38" spans="1:7" ht="12.75" customHeight="1">
      <c r="A38" s="13" t="s">
        <v>705</v>
      </c>
      <c r="B38" s="14" t="s">
        <v>706</v>
      </c>
      <c r="C38" s="11" t="s">
        <v>707</v>
      </c>
      <c r="D38" s="11" t="s">
        <v>708</v>
      </c>
      <c r="E38" s="15">
        <v>25000</v>
      </c>
      <c r="F38" s="16">
        <v>55.79</v>
      </c>
      <c r="G38" s="17">
        <v>0.0131</v>
      </c>
    </row>
    <row r="39" spans="1:7" ht="12.75" customHeight="1">
      <c r="A39" s="13" t="s">
        <v>1963</v>
      </c>
      <c r="B39" s="14" t="s">
        <v>1964</v>
      </c>
      <c r="C39" s="11" t="s">
        <v>1965</v>
      </c>
      <c r="D39" s="11" t="s">
        <v>490</v>
      </c>
      <c r="E39" s="15">
        <v>15000</v>
      </c>
      <c r="F39" s="16">
        <v>54.65</v>
      </c>
      <c r="G39" s="17">
        <v>0.0129</v>
      </c>
    </row>
    <row r="40" spans="1:7" ht="12.75" customHeight="1">
      <c r="A40" s="13" t="s">
        <v>677</v>
      </c>
      <c r="B40" s="14" t="s">
        <v>678</v>
      </c>
      <c r="C40" s="11" t="s">
        <v>679</v>
      </c>
      <c r="D40" s="11" t="s">
        <v>502</v>
      </c>
      <c r="E40" s="15">
        <v>1500</v>
      </c>
      <c r="F40" s="16">
        <v>50.46</v>
      </c>
      <c r="G40" s="17">
        <v>0.0119</v>
      </c>
    </row>
    <row r="41" spans="1:7" ht="12.75" customHeight="1">
      <c r="A41" s="13" t="s">
        <v>579</v>
      </c>
      <c r="B41" s="14" t="s">
        <v>580</v>
      </c>
      <c r="C41" s="11" t="s">
        <v>581</v>
      </c>
      <c r="D41" s="11" t="s">
        <v>486</v>
      </c>
      <c r="E41" s="15">
        <v>4000</v>
      </c>
      <c r="F41" s="16">
        <v>50.19</v>
      </c>
      <c r="G41" s="17">
        <v>0.0118</v>
      </c>
    </row>
    <row r="42" spans="1:7" ht="12.75" customHeight="1">
      <c r="A42" s="13" t="s">
        <v>812</v>
      </c>
      <c r="B42" s="14" t="s">
        <v>813</v>
      </c>
      <c r="C42" s="11" t="s">
        <v>814</v>
      </c>
      <c r="D42" s="11" t="s">
        <v>502</v>
      </c>
      <c r="E42" s="15">
        <v>2000</v>
      </c>
      <c r="F42" s="16">
        <v>49.33</v>
      </c>
      <c r="G42" s="17">
        <v>0.0116</v>
      </c>
    </row>
    <row r="43" spans="1:7" ht="12.75" customHeight="1">
      <c r="A43" s="13" t="s">
        <v>680</v>
      </c>
      <c r="B43" s="14" t="s">
        <v>681</v>
      </c>
      <c r="C43" s="11" t="s">
        <v>682</v>
      </c>
      <c r="D43" s="11" t="s">
        <v>494</v>
      </c>
      <c r="E43" s="15">
        <v>1500</v>
      </c>
      <c r="F43" s="16">
        <v>48.34</v>
      </c>
      <c r="G43" s="17">
        <v>0.0114</v>
      </c>
    </row>
    <row r="44" spans="1:7" ht="12.75" customHeight="1">
      <c r="A44" s="13" t="s">
        <v>1966</v>
      </c>
      <c r="B44" s="14" t="s">
        <v>1967</v>
      </c>
      <c r="C44" s="11" t="s">
        <v>1968</v>
      </c>
      <c r="D44" s="11" t="s">
        <v>490</v>
      </c>
      <c r="E44" s="15">
        <v>4000</v>
      </c>
      <c r="F44" s="16">
        <v>46.51</v>
      </c>
      <c r="G44" s="17">
        <v>0.011</v>
      </c>
    </row>
    <row r="45" spans="1:7" ht="12.75" customHeight="1">
      <c r="A45" s="13" t="s">
        <v>821</v>
      </c>
      <c r="B45" s="14" t="s">
        <v>822</v>
      </c>
      <c r="C45" s="11" t="s">
        <v>823</v>
      </c>
      <c r="D45" s="11" t="s">
        <v>708</v>
      </c>
      <c r="E45" s="15">
        <v>1000</v>
      </c>
      <c r="F45" s="16">
        <v>44.72</v>
      </c>
      <c r="G45" s="17">
        <v>0.0105</v>
      </c>
    </row>
    <row r="46" spans="1:7" ht="12.75" customHeight="1">
      <c r="A46" s="13" t="s">
        <v>1969</v>
      </c>
      <c r="B46" s="14" t="s">
        <v>1970</v>
      </c>
      <c r="C46" s="11" t="s">
        <v>1971</v>
      </c>
      <c r="D46" s="11" t="s">
        <v>486</v>
      </c>
      <c r="E46" s="15">
        <v>35000</v>
      </c>
      <c r="F46" s="16">
        <v>43.8</v>
      </c>
      <c r="G46" s="17">
        <v>0.0103</v>
      </c>
    </row>
    <row r="47" spans="1:7" ht="12.75" customHeight="1">
      <c r="A47" s="13" t="s">
        <v>1972</v>
      </c>
      <c r="B47" s="14" t="s">
        <v>1973</v>
      </c>
      <c r="C47" s="11" t="s">
        <v>1974</v>
      </c>
      <c r="D47" s="11" t="s">
        <v>1482</v>
      </c>
      <c r="E47" s="15">
        <v>25000</v>
      </c>
      <c r="F47" s="16">
        <v>43.5</v>
      </c>
      <c r="G47" s="17">
        <v>0.0102</v>
      </c>
    </row>
    <row r="48" spans="1:7" ht="12.75" customHeight="1">
      <c r="A48" s="13" t="s">
        <v>1975</v>
      </c>
      <c r="B48" s="14" t="s">
        <v>1976</v>
      </c>
      <c r="C48" s="11" t="s">
        <v>1977</v>
      </c>
      <c r="D48" s="11" t="s">
        <v>520</v>
      </c>
      <c r="E48" s="15">
        <v>7000</v>
      </c>
      <c r="F48" s="16">
        <v>41.68</v>
      </c>
      <c r="G48" s="17">
        <v>0.0098</v>
      </c>
    </row>
    <row r="49" spans="1:7" ht="12.75" customHeight="1">
      <c r="A49" s="13" t="s">
        <v>1978</v>
      </c>
      <c r="B49" s="14" t="s">
        <v>1979</v>
      </c>
      <c r="C49" s="11" t="s">
        <v>1980</v>
      </c>
      <c r="D49" s="11" t="s">
        <v>533</v>
      </c>
      <c r="E49" s="15">
        <v>4000</v>
      </c>
      <c r="F49" s="16">
        <v>40.24</v>
      </c>
      <c r="G49" s="17">
        <v>0.0095</v>
      </c>
    </row>
    <row r="50" spans="1:7" ht="12.75" customHeight="1">
      <c r="A50" s="13" t="s">
        <v>846</v>
      </c>
      <c r="B50" s="14" t="s">
        <v>847</v>
      </c>
      <c r="C50" s="11" t="s">
        <v>848</v>
      </c>
      <c r="D50" s="11" t="s">
        <v>700</v>
      </c>
      <c r="E50" s="15">
        <v>10000</v>
      </c>
      <c r="F50" s="16">
        <v>39.51</v>
      </c>
      <c r="G50" s="17">
        <v>0.0093</v>
      </c>
    </row>
    <row r="51" spans="1:7" ht="12.75" customHeight="1">
      <c r="A51" s="13" t="s">
        <v>1981</v>
      </c>
      <c r="B51" s="14" t="s">
        <v>1982</v>
      </c>
      <c r="C51" s="11" t="s">
        <v>1983</v>
      </c>
      <c r="D51" s="11" t="s">
        <v>1953</v>
      </c>
      <c r="E51" s="15">
        <v>5000</v>
      </c>
      <c r="F51" s="16">
        <v>38.91</v>
      </c>
      <c r="G51" s="17">
        <v>0.0092</v>
      </c>
    </row>
    <row r="52" spans="1:7" ht="12.75" customHeight="1">
      <c r="A52" s="13" t="s">
        <v>833</v>
      </c>
      <c r="B52" s="14" t="s">
        <v>834</v>
      </c>
      <c r="C52" s="11" t="s">
        <v>835</v>
      </c>
      <c r="D52" s="11" t="s">
        <v>502</v>
      </c>
      <c r="E52" s="15">
        <v>4000</v>
      </c>
      <c r="F52" s="16">
        <v>38.56</v>
      </c>
      <c r="G52" s="17">
        <v>0.0091</v>
      </c>
    </row>
    <row r="53" spans="1:7" ht="12.75" customHeight="1">
      <c r="A53" s="13" t="s">
        <v>1984</v>
      </c>
      <c r="B53" s="14" t="s">
        <v>1985</v>
      </c>
      <c r="C53" s="11" t="s">
        <v>1986</v>
      </c>
      <c r="D53" s="11" t="s">
        <v>700</v>
      </c>
      <c r="E53" s="15">
        <v>25000</v>
      </c>
      <c r="F53" s="16">
        <v>38.49</v>
      </c>
      <c r="G53" s="17">
        <v>0.0091</v>
      </c>
    </row>
    <row r="54" spans="1:7" ht="12.75" customHeight="1">
      <c r="A54" s="13" t="s">
        <v>1987</v>
      </c>
      <c r="B54" s="14" t="s">
        <v>1988</v>
      </c>
      <c r="C54" s="11" t="s">
        <v>1989</v>
      </c>
      <c r="D54" s="11" t="s">
        <v>502</v>
      </c>
      <c r="E54" s="15">
        <v>2900</v>
      </c>
      <c r="F54" s="16">
        <v>23.76</v>
      </c>
      <c r="G54" s="17">
        <v>0.0056</v>
      </c>
    </row>
    <row r="55" spans="1:7" ht="12.7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3908.41</v>
      </c>
      <c r="G55" s="19">
        <v>0.9205</v>
      </c>
    </row>
    <row r="56" spans="1:7" ht="12.75" customHeight="1">
      <c r="A56" s="1"/>
      <c r="B56" s="20" t="s">
        <v>599</v>
      </c>
      <c r="C56" s="22" t="s">
        <v>1</v>
      </c>
      <c r="D56" s="22" t="s">
        <v>1</v>
      </c>
      <c r="E56" s="22" t="s">
        <v>1</v>
      </c>
      <c r="F56" s="23" t="s">
        <v>21</v>
      </c>
      <c r="G56" s="24" t="s">
        <v>21</v>
      </c>
    </row>
    <row r="57" spans="1:7" ht="12.75" customHeight="1">
      <c r="A57" s="1"/>
      <c r="B57" s="20" t="s">
        <v>13</v>
      </c>
      <c r="C57" s="22" t="s">
        <v>1</v>
      </c>
      <c r="D57" s="22" t="s">
        <v>1</v>
      </c>
      <c r="E57" s="22" t="s">
        <v>1</v>
      </c>
      <c r="F57" s="23" t="s">
        <v>21</v>
      </c>
      <c r="G57" s="24" t="s">
        <v>21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3908.41</v>
      </c>
      <c r="G58" s="19">
        <v>0.9205</v>
      </c>
    </row>
    <row r="59" spans="1:7" ht="12.75" customHeight="1">
      <c r="A59" s="1"/>
      <c r="B59" s="10" t="s">
        <v>22</v>
      </c>
      <c r="C59" s="11" t="s">
        <v>1</v>
      </c>
      <c r="D59" s="11" t="s">
        <v>1</v>
      </c>
      <c r="E59" s="11" t="s">
        <v>1</v>
      </c>
      <c r="F59" s="1"/>
      <c r="G59" s="12" t="s">
        <v>1</v>
      </c>
    </row>
    <row r="60" spans="1:7" ht="12.75" customHeight="1">
      <c r="A60" s="13" t="s">
        <v>23</v>
      </c>
      <c r="B60" s="14" t="s">
        <v>24</v>
      </c>
      <c r="C60" s="11" t="s">
        <v>1</v>
      </c>
      <c r="D60" s="11" t="s">
        <v>25</v>
      </c>
      <c r="E60" s="15"/>
      <c r="F60" s="16">
        <v>143.95</v>
      </c>
      <c r="G60" s="17">
        <v>0.0339</v>
      </c>
    </row>
    <row r="61" spans="1:7" ht="12.7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143.95</v>
      </c>
      <c r="G61" s="19">
        <v>0.0339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143.95</v>
      </c>
      <c r="G62" s="19">
        <v>0.0339</v>
      </c>
    </row>
    <row r="63" spans="1:7" ht="12.75" customHeight="1">
      <c r="A63" s="1"/>
      <c r="B63" s="20" t="s">
        <v>26</v>
      </c>
      <c r="C63" s="11" t="s">
        <v>1</v>
      </c>
      <c r="D63" s="22" t="s">
        <v>1</v>
      </c>
      <c r="E63" s="11" t="s">
        <v>1</v>
      </c>
      <c r="F63" s="25">
        <v>193.38</v>
      </c>
      <c r="G63" s="19">
        <v>0.0456</v>
      </c>
    </row>
    <row r="64" spans="1:7" ht="12.75" customHeight="1">
      <c r="A64" s="1"/>
      <c r="B64" s="26" t="s">
        <v>27</v>
      </c>
      <c r="C64" s="27" t="s">
        <v>1</v>
      </c>
      <c r="D64" s="27" t="s">
        <v>1</v>
      </c>
      <c r="E64" s="27" t="s">
        <v>1</v>
      </c>
      <c r="F64" s="28">
        <v>4245.74</v>
      </c>
      <c r="G64" s="29">
        <v>1</v>
      </c>
    </row>
    <row r="65" spans="1:7" ht="12.75" customHeight="1">
      <c r="A65" s="1"/>
      <c r="B65" s="4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25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8.28125" style="72" customWidth="1"/>
    <col min="2" max="2" width="14.7109375" style="72" customWidth="1"/>
    <col min="3" max="3" width="52.140625" style="72" customWidth="1"/>
    <col min="4" max="4" width="14.28125" style="72" customWidth="1"/>
    <col min="5" max="5" width="16.00390625" style="72" customWidth="1"/>
    <col min="6" max="6" width="16.7109375" style="72" customWidth="1"/>
    <col min="7" max="7" width="15.57421875" style="72" customWidth="1"/>
    <col min="8" max="8" width="16.57421875" style="72" customWidth="1"/>
    <col min="9" max="10" width="14.7109375" style="72" customWidth="1"/>
    <col min="11" max="11" width="17.140625" style="72" customWidth="1"/>
    <col min="12" max="12" width="14.7109375" style="72" customWidth="1"/>
    <col min="13" max="13" width="4.7109375" style="72" customWidth="1"/>
    <col min="14" max="16384" width="9.140625" style="72" customWidth="1"/>
  </cols>
  <sheetData>
    <row r="1" spans="1:10" s="37" customFormat="1" ht="22.5" customHeight="1">
      <c r="A1" s="34"/>
      <c r="B1" s="34"/>
      <c r="C1" s="35" t="s">
        <v>2020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39" t="s">
        <v>2021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2022</v>
      </c>
      <c r="B4" s="41" t="s">
        <v>4</v>
      </c>
      <c r="C4" s="41" t="s">
        <v>2023</v>
      </c>
      <c r="D4" s="41" t="s">
        <v>2024</v>
      </c>
      <c r="E4" s="41" t="s">
        <v>2025</v>
      </c>
      <c r="F4" s="41" t="s">
        <v>2026</v>
      </c>
      <c r="G4" s="41" t="s">
        <v>2027</v>
      </c>
      <c r="H4" s="41" t="s">
        <v>2028</v>
      </c>
      <c r="I4" s="42"/>
      <c r="J4" s="43" t="s">
        <v>2029</v>
      </c>
      <c r="K4" s="44" t="s">
        <v>2030</v>
      </c>
      <c r="L4" s="44" t="s">
        <v>2031</v>
      </c>
    </row>
    <row r="5" spans="1:12" s="37" customFormat="1" ht="18" customHeight="1">
      <c r="A5" s="45"/>
      <c r="B5" s="45"/>
      <c r="C5" s="46"/>
      <c r="D5" s="45"/>
      <c r="E5" s="45"/>
      <c r="F5" s="45"/>
      <c r="G5" s="45"/>
      <c r="H5" s="45"/>
      <c r="I5" s="42"/>
      <c r="J5" s="42"/>
      <c r="K5" s="47" t="s">
        <v>2032</v>
      </c>
      <c r="L5" s="48">
        <f>SUMIF($D:$D,$K5,$G:$G)</f>
        <v>58.31759899022533</v>
      </c>
    </row>
    <row r="6" spans="1:12" s="37" customFormat="1" ht="18" customHeight="1">
      <c r="A6" s="45"/>
      <c r="B6" s="45"/>
      <c r="C6" s="46" t="s">
        <v>2033</v>
      </c>
      <c r="D6" s="45"/>
      <c r="E6" s="45"/>
      <c r="F6" s="49"/>
      <c r="G6" s="49"/>
      <c r="H6" s="45"/>
      <c r="I6" s="42"/>
      <c r="J6" s="42"/>
      <c r="K6" s="47" t="s">
        <v>2034</v>
      </c>
      <c r="L6" s="48">
        <f>SUMIF($D:$D,$K6,$G:$G)</f>
        <v>0</v>
      </c>
    </row>
    <row r="7" spans="1:12" s="37" customFormat="1" ht="18" customHeight="1">
      <c r="A7" s="50">
        <v>1</v>
      </c>
      <c r="B7" s="47" t="s">
        <v>2035</v>
      </c>
      <c r="C7" s="47" t="s">
        <v>2036</v>
      </c>
      <c r="D7" s="47" t="s">
        <v>2032</v>
      </c>
      <c r="E7" s="51">
        <v>400000000</v>
      </c>
      <c r="F7" s="52">
        <v>4188.244</v>
      </c>
      <c r="G7" s="48">
        <v>20.21469831364707</v>
      </c>
      <c r="H7" s="53" t="s">
        <v>2037</v>
      </c>
      <c r="I7" s="42"/>
      <c r="J7" s="42"/>
      <c r="K7" s="47" t="s">
        <v>736</v>
      </c>
      <c r="L7" s="48">
        <f>SUMIF($D:$D,$K7,$G:$G)</f>
        <v>9.819089293719987</v>
      </c>
    </row>
    <row r="8" spans="1:12" s="37" customFormat="1" ht="18" customHeight="1">
      <c r="A8" s="50">
        <v>2</v>
      </c>
      <c r="B8" s="47" t="s">
        <v>2038</v>
      </c>
      <c r="C8" s="47" t="s">
        <v>2039</v>
      </c>
      <c r="D8" s="47" t="s">
        <v>2032</v>
      </c>
      <c r="E8" s="51">
        <v>250000000</v>
      </c>
      <c r="F8" s="52">
        <v>2637.775</v>
      </c>
      <c r="G8" s="48">
        <v>12.731308358414745</v>
      </c>
      <c r="H8" s="53" t="s">
        <v>2040</v>
      </c>
      <c r="I8" s="42"/>
      <c r="J8" s="42"/>
      <c r="K8" s="47" t="s">
        <v>329</v>
      </c>
      <c r="L8" s="48">
        <f>SUMIF($D:$D,$K8,$G:$G)</f>
        <v>7.2494358293484815</v>
      </c>
    </row>
    <row r="9" spans="1:12" s="37" customFormat="1" ht="18" customHeight="1">
      <c r="A9" s="50">
        <v>3</v>
      </c>
      <c r="B9" s="47" t="s">
        <v>450</v>
      </c>
      <c r="C9" s="47" t="s">
        <v>2041</v>
      </c>
      <c r="D9" s="47" t="s">
        <v>2032</v>
      </c>
      <c r="E9" s="51">
        <v>254800000</v>
      </c>
      <c r="F9" s="52">
        <v>2625.8770719999998</v>
      </c>
      <c r="G9" s="48">
        <v>12.673882615053683</v>
      </c>
      <c r="H9" s="53" t="s">
        <v>2042</v>
      </c>
      <c r="I9" s="54" t="s">
        <v>2043</v>
      </c>
      <c r="J9" s="54" t="s">
        <v>2044</v>
      </c>
      <c r="K9" s="47" t="s">
        <v>37</v>
      </c>
      <c r="L9" s="48">
        <f>SUMIF($D:$D,$K9,$G:$G)</f>
        <v>4.913574802001837</v>
      </c>
    </row>
    <row r="10" spans="1:12" s="37" customFormat="1" ht="21" customHeight="1">
      <c r="A10" s="50">
        <v>4</v>
      </c>
      <c r="B10" s="47" t="s">
        <v>365</v>
      </c>
      <c r="C10" s="47" t="s">
        <v>2045</v>
      </c>
      <c r="D10" s="47" t="s">
        <v>2032</v>
      </c>
      <c r="E10" s="51">
        <v>150000000</v>
      </c>
      <c r="F10" s="52">
        <v>1549.005</v>
      </c>
      <c r="G10" s="48">
        <v>7.476323910768065</v>
      </c>
      <c r="H10" s="53" t="s">
        <v>2046</v>
      </c>
      <c r="I10" s="55"/>
      <c r="J10" s="55"/>
      <c r="K10" s="47" t="s">
        <v>2047</v>
      </c>
      <c r="L10" s="48">
        <f>G24+G28</f>
        <v>19.70030108470437</v>
      </c>
    </row>
    <row r="11" spans="1:10" s="37" customFormat="1" ht="18" customHeight="1">
      <c r="A11" s="50">
        <v>5</v>
      </c>
      <c r="B11" s="47" t="s">
        <v>2048</v>
      </c>
      <c r="C11" s="47" t="s">
        <v>2049</v>
      </c>
      <c r="D11" s="47" t="s">
        <v>2032</v>
      </c>
      <c r="E11" s="51">
        <v>100000000</v>
      </c>
      <c r="F11" s="52">
        <v>1040.355</v>
      </c>
      <c r="G11" s="48">
        <v>5.021307847416315</v>
      </c>
      <c r="H11" s="53" t="s">
        <v>2050</v>
      </c>
      <c r="I11" s="55"/>
      <c r="J11" s="55"/>
    </row>
    <row r="12" spans="1:10" s="37" customFormat="1" ht="18" customHeight="1">
      <c r="A12" s="50">
        <v>6</v>
      </c>
      <c r="B12" s="47" t="s">
        <v>470</v>
      </c>
      <c r="C12" s="47" t="s">
        <v>2051</v>
      </c>
      <c r="D12" s="47" t="s">
        <v>2032</v>
      </c>
      <c r="E12" s="51">
        <v>4000000</v>
      </c>
      <c r="F12" s="52">
        <v>41.45376</v>
      </c>
      <c r="G12" s="48">
        <v>0.2000779449254462</v>
      </c>
      <c r="H12" s="53" t="s">
        <v>2052</v>
      </c>
      <c r="I12" s="55"/>
      <c r="J12" s="55"/>
    </row>
    <row r="13" spans="1:10" s="37" customFormat="1" ht="18" customHeight="1">
      <c r="A13" s="56"/>
      <c r="B13" s="56"/>
      <c r="C13" s="57" t="s">
        <v>14</v>
      </c>
      <c r="D13" s="56"/>
      <c r="E13" s="58"/>
      <c r="F13" s="59">
        <v>12082.709832</v>
      </c>
      <c r="G13" s="60">
        <v>58.31759899022533</v>
      </c>
      <c r="H13" s="56"/>
      <c r="I13" s="55"/>
      <c r="J13" s="55"/>
    </row>
    <row r="14" spans="1:10" s="37" customFormat="1" ht="18" customHeight="1">
      <c r="A14" s="45"/>
      <c r="B14" s="45"/>
      <c r="C14" s="61"/>
      <c r="D14" s="45"/>
      <c r="E14" s="45"/>
      <c r="F14" s="45"/>
      <c r="G14" s="45"/>
      <c r="H14" s="45"/>
      <c r="I14" s="55"/>
      <c r="J14" s="55"/>
    </row>
    <row r="15" spans="1:10" s="37" customFormat="1" ht="18" customHeight="1">
      <c r="A15" s="45"/>
      <c r="B15" s="45"/>
      <c r="C15" s="46" t="s">
        <v>2053</v>
      </c>
      <c r="D15" s="45"/>
      <c r="E15" s="45"/>
      <c r="F15" s="45"/>
      <c r="G15" s="45"/>
      <c r="H15" s="45"/>
      <c r="I15" s="62" t="s">
        <v>2043</v>
      </c>
      <c r="J15" s="63"/>
    </row>
    <row r="16" spans="1:10" s="37" customFormat="1" ht="18" customHeight="1">
      <c r="A16" s="45"/>
      <c r="B16" s="45"/>
      <c r="C16" s="46" t="s">
        <v>2054</v>
      </c>
      <c r="D16" s="45"/>
      <c r="E16" s="45"/>
      <c r="F16" s="49"/>
      <c r="G16" s="49"/>
      <c r="H16" s="45"/>
      <c r="I16" s="42"/>
      <c r="J16" s="42"/>
    </row>
    <row r="17" spans="1:10" s="37" customFormat="1" ht="18" customHeight="1">
      <c r="A17" s="50">
        <v>7</v>
      </c>
      <c r="B17" s="47" t="s">
        <v>1298</v>
      </c>
      <c r="C17" s="47" t="s">
        <v>535</v>
      </c>
      <c r="D17" s="47" t="s">
        <v>736</v>
      </c>
      <c r="E17" s="51">
        <v>200000000</v>
      </c>
      <c r="F17" s="52">
        <v>2034.398</v>
      </c>
      <c r="G17" s="48">
        <v>9.819089293719987</v>
      </c>
      <c r="H17" s="53" t="s">
        <v>2055</v>
      </c>
      <c r="I17" s="42"/>
      <c r="J17" s="42"/>
    </row>
    <row r="18" spans="1:10" s="37" customFormat="1" ht="18" customHeight="1">
      <c r="A18" s="50">
        <v>8</v>
      </c>
      <c r="B18" s="47" t="s">
        <v>2056</v>
      </c>
      <c r="C18" s="47" t="s">
        <v>580</v>
      </c>
      <c r="D18" s="47" t="s">
        <v>329</v>
      </c>
      <c r="E18" s="51">
        <v>150000000</v>
      </c>
      <c r="F18" s="52">
        <v>1501.9965</v>
      </c>
      <c r="G18" s="48">
        <v>7.2494358293484815</v>
      </c>
      <c r="H18" s="53" t="s">
        <v>2057</v>
      </c>
      <c r="I18" s="42"/>
      <c r="J18" s="42"/>
    </row>
    <row r="19" spans="1:10" s="37" customFormat="1" ht="18" customHeight="1">
      <c r="A19" s="50">
        <v>9</v>
      </c>
      <c r="B19" s="47" t="s">
        <v>57</v>
      </c>
      <c r="C19" s="47" t="s">
        <v>484</v>
      </c>
      <c r="D19" s="47" t="s">
        <v>37</v>
      </c>
      <c r="E19" s="51">
        <v>100000000</v>
      </c>
      <c r="F19" s="52">
        <v>1018.034</v>
      </c>
      <c r="G19" s="48">
        <v>4.913574802001837</v>
      </c>
      <c r="H19" s="53" t="s">
        <v>2058</v>
      </c>
      <c r="I19" s="54" t="s">
        <v>2043</v>
      </c>
      <c r="J19" s="54" t="s">
        <v>2059</v>
      </c>
    </row>
    <row r="20" spans="1:10" s="37" customFormat="1" ht="18" customHeight="1">
      <c r="A20" s="56"/>
      <c r="B20" s="56"/>
      <c r="C20" s="57" t="s">
        <v>14</v>
      </c>
      <c r="D20" s="56"/>
      <c r="E20" s="58"/>
      <c r="F20" s="59">
        <v>4554.4285</v>
      </c>
      <c r="G20" s="60">
        <v>21.982099925070305</v>
      </c>
      <c r="H20" s="56"/>
      <c r="I20" s="55"/>
      <c r="J20" s="55"/>
    </row>
    <row r="21" spans="1:10" s="37" customFormat="1" ht="18" customHeight="1">
      <c r="A21" s="45"/>
      <c r="B21" s="45"/>
      <c r="C21" s="61"/>
      <c r="D21" s="45"/>
      <c r="E21" s="45"/>
      <c r="F21" s="45"/>
      <c r="G21" s="45"/>
      <c r="H21" s="45"/>
      <c r="I21" s="55"/>
      <c r="J21" s="55"/>
    </row>
    <row r="22" spans="1:10" s="37" customFormat="1" ht="18" customHeight="1">
      <c r="A22" s="45"/>
      <c r="B22" s="45"/>
      <c r="C22" s="46"/>
      <c r="D22" s="45"/>
      <c r="E22" s="45"/>
      <c r="F22" s="45"/>
      <c r="G22" s="45"/>
      <c r="H22" s="45"/>
      <c r="I22" s="42"/>
      <c r="J22" s="42"/>
    </row>
    <row r="23" spans="1:10" s="37" customFormat="1" ht="18" customHeight="1">
      <c r="A23" s="50"/>
      <c r="B23" s="47"/>
      <c r="C23" s="46" t="s">
        <v>2060</v>
      </c>
      <c r="D23" s="47"/>
      <c r="E23" s="51"/>
      <c r="F23" s="52">
        <v>156.9219689</v>
      </c>
      <c r="G23" s="48">
        <v>0.7573890776413714</v>
      </c>
      <c r="H23" s="53"/>
      <c r="I23" s="42"/>
      <c r="J23" s="42"/>
    </row>
    <row r="24" spans="1:10" s="37" customFormat="1" ht="18" customHeight="1">
      <c r="A24" s="56"/>
      <c r="B24" s="56"/>
      <c r="C24" s="57" t="s">
        <v>14</v>
      </c>
      <c r="D24" s="56"/>
      <c r="E24" s="58"/>
      <c r="F24" s="59">
        <v>156.9219689</v>
      </c>
      <c r="G24" s="60">
        <v>0.7573890776413714</v>
      </c>
      <c r="H24" s="56"/>
      <c r="I24" s="42"/>
      <c r="J24" s="42"/>
    </row>
    <row r="25" spans="1:10" s="37" customFormat="1" ht="18" customHeight="1">
      <c r="A25" s="64"/>
      <c r="B25" s="64"/>
      <c r="C25" s="65"/>
      <c r="D25" s="64"/>
      <c r="E25" s="66"/>
      <c r="F25" s="64"/>
      <c r="G25" s="64"/>
      <c r="H25" s="64"/>
      <c r="I25" s="42"/>
      <c r="J25" s="42"/>
    </row>
    <row r="26" spans="1:10" s="37" customFormat="1" ht="18" customHeight="1">
      <c r="A26" s="64"/>
      <c r="B26" s="64"/>
      <c r="C26" s="46" t="s">
        <v>2061</v>
      </c>
      <c r="D26" s="64"/>
      <c r="E26" s="66"/>
      <c r="F26" s="64"/>
      <c r="G26" s="64"/>
      <c r="H26" s="64"/>
      <c r="I26" s="62"/>
      <c r="J26" s="63"/>
    </row>
    <row r="27" spans="1:10" s="37" customFormat="1" ht="18" customHeight="1">
      <c r="A27" s="64"/>
      <c r="B27" s="64"/>
      <c r="C27" s="46" t="s">
        <v>2062</v>
      </c>
      <c r="D27" s="64"/>
      <c r="E27" s="66"/>
      <c r="F27" s="52">
        <f>-776.321853199997+4701.0669236</f>
        <v>3924.7450704000034</v>
      </c>
      <c r="G27" s="48">
        <f>-3.7469431238317+22.6898551308947</f>
        <v>18.942912007063</v>
      </c>
      <c r="H27" s="64"/>
      <c r="I27" s="63"/>
      <c r="J27" s="63"/>
    </row>
    <row r="28" spans="1:10" s="37" customFormat="1" ht="18" customHeight="1">
      <c r="A28" s="56"/>
      <c r="B28" s="56"/>
      <c r="C28" s="57" t="s">
        <v>14</v>
      </c>
      <c r="D28" s="56"/>
      <c r="E28" s="58"/>
      <c r="F28" s="59">
        <v>3924.7450704000034</v>
      </c>
      <c r="G28" s="60">
        <v>18.942912007063</v>
      </c>
      <c r="H28" s="56"/>
      <c r="I28" s="63"/>
      <c r="J28" s="63"/>
    </row>
    <row r="29" spans="1:10" s="37" customFormat="1" ht="18" customHeight="1">
      <c r="A29" s="67"/>
      <c r="B29" s="67"/>
      <c r="C29" s="68" t="s">
        <v>2063</v>
      </c>
      <c r="D29" s="67"/>
      <c r="E29" s="69"/>
      <c r="F29" s="70">
        <v>20718.8053713</v>
      </c>
      <c r="G29" s="71">
        <v>100.00000000000001</v>
      </c>
      <c r="H29" s="67"/>
      <c r="I29" s="63"/>
      <c r="J29" s="63"/>
    </row>
    <row r="30" spans="1:10" s="37" customFormat="1" ht="18" customHeight="1">
      <c r="A30" s="64"/>
      <c r="B30" s="64"/>
      <c r="C30" s="61"/>
      <c r="D30" s="64"/>
      <c r="E30" s="66"/>
      <c r="F30" s="64"/>
      <c r="G30" s="64"/>
      <c r="H30" s="64"/>
      <c r="I30" s="63"/>
      <c r="J30" s="63"/>
    </row>
    <row r="31" spans="1:10" s="37" customFormat="1" ht="18" customHeight="1">
      <c r="A31" s="64"/>
      <c r="B31" s="64"/>
      <c r="C31" s="46" t="s">
        <v>2064</v>
      </c>
      <c r="D31" s="64"/>
      <c r="E31" s="66"/>
      <c r="F31" s="64"/>
      <c r="G31" s="64"/>
      <c r="H31" s="64"/>
      <c r="I31" s="63"/>
      <c r="J31" s="63"/>
    </row>
    <row r="32" spans="1:10" s="37" customFormat="1" ht="18" customHeight="1">
      <c r="A32" s="64"/>
      <c r="B32" s="64"/>
      <c r="C32" s="46" t="s">
        <v>2065</v>
      </c>
      <c r="D32" s="64"/>
      <c r="E32" s="66"/>
      <c r="F32" s="64"/>
      <c r="G32" s="64"/>
      <c r="H32" s="64"/>
      <c r="I32" s="63"/>
      <c r="J32" s="63"/>
    </row>
    <row r="33" spans="9:10" s="37" customFormat="1" ht="18" customHeight="1">
      <c r="I33" s="63"/>
      <c r="J33" s="63"/>
    </row>
    <row r="34" spans="1:10" s="37" customFormat="1" ht="18" customHeight="1">
      <c r="A34" s="72"/>
      <c r="B34" s="72"/>
      <c r="C34" s="72"/>
      <c r="D34" s="72"/>
      <c r="E34" s="72"/>
      <c r="F34" s="72"/>
      <c r="G34" s="72"/>
      <c r="H34" s="72"/>
      <c r="I34" s="63"/>
      <c r="J34" s="63"/>
    </row>
    <row r="35" spans="1:8" s="37" customFormat="1" ht="27.75" customHeight="1">
      <c r="A35" s="72"/>
      <c r="B35" s="72"/>
      <c r="C35" s="72"/>
      <c r="D35" s="72"/>
      <c r="E35" s="72"/>
      <c r="F35" s="72"/>
      <c r="G35" s="72"/>
      <c r="H35" s="72"/>
    </row>
    <row r="36" spans="11:12" ht="12.75">
      <c r="K36" s="37"/>
      <c r="L36" s="37"/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52">
      <selection activeCell="G56" activeCellId="1" sqref="G60 G56"/>
    </sheetView>
  </sheetViews>
  <sheetFormatPr defaultColWidth="9.140625" defaultRowHeight="12.75"/>
  <cols>
    <col min="1" max="1" width="8.28125" style="72" customWidth="1"/>
    <col min="2" max="2" width="14.7109375" style="72" customWidth="1"/>
    <col min="3" max="3" width="52.140625" style="72" customWidth="1"/>
    <col min="4" max="4" width="14.28125" style="72" customWidth="1"/>
    <col min="5" max="5" width="16.00390625" style="72" customWidth="1"/>
    <col min="6" max="6" width="16.7109375" style="72" customWidth="1"/>
    <col min="7" max="7" width="15.57421875" style="72" customWidth="1"/>
    <col min="8" max="8" width="16.57421875" style="72" customWidth="1"/>
    <col min="9" max="10" width="14.7109375" style="72" customWidth="1"/>
    <col min="11" max="11" width="22.421875" style="72" customWidth="1"/>
    <col min="12" max="12" width="14.7109375" style="72" customWidth="1"/>
    <col min="13" max="13" width="4.7109375" style="72" customWidth="1"/>
    <col min="14" max="16384" width="9.140625" style="72" customWidth="1"/>
  </cols>
  <sheetData>
    <row r="1" spans="1:10" s="37" customFormat="1" ht="22.5" customHeight="1">
      <c r="A1" s="34"/>
      <c r="B1" s="34"/>
      <c r="C1" s="35" t="s">
        <v>2066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6" t="s">
        <v>2021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2022</v>
      </c>
      <c r="B4" s="41" t="s">
        <v>4</v>
      </c>
      <c r="C4" s="41" t="s">
        <v>2023</v>
      </c>
      <c r="D4" s="41" t="s">
        <v>2024</v>
      </c>
      <c r="E4" s="41" t="s">
        <v>2025</v>
      </c>
      <c r="F4" s="41" t="s">
        <v>2026</v>
      </c>
      <c r="G4" s="41" t="s">
        <v>2027</v>
      </c>
      <c r="H4" s="41" t="s">
        <v>2028</v>
      </c>
      <c r="I4" s="42"/>
      <c r="J4" s="43" t="s">
        <v>2029</v>
      </c>
      <c r="K4" s="44" t="s">
        <v>2030</v>
      </c>
      <c r="L4" s="44" t="s">
        <v>2031</v>
      </c>
    </row>
    <row r="5" spans="1:12" s="37" customFormat="1" ht="18" customHeight="1">
      <c r="A5" s="45"/>
      <c r="B5" s="45"/>
      <c r="C5" s="61"/>
      <c r="D5" s="45"/>
      <c r="E5" s="45"/>
      <c r="F5" s="45"/>
      <c r="G5" s="45"/>
      <c r="H5" s="45"/>
      <c r="I5" s="42"/>
      <c r="J5" s="42"/>
      <c r="K5" s="47" t="s">
        <v>502</v>
      </c>
      <c r="L5" s="48">
        <v>13.480996999999999</v>
      </c>
    </row>
    <row r="6" spans="1:12" s="37" customFormat="1" ht="18" customHeight="1">
      <c r="A6" s="45"/>
      <c r="B6" s="45"/>
      <c r="C6" s="46" t="s">
        <v>2067</v>
      </c>
      <c r="D6" s="45"/>
      <c r="E6" s="45"/>
      <c r="F6" s="45"/>
      <c r="G6" s="45"/>
      <c r="H6" s="45"/>
      <c r="I6" s="42"/>
      <c r="J6" s="42"/>
      <c r="K6" s="47" t="s">
        <v>558</v>
      </c>
      <c r="L6" s="48">
        <v>11.292197</v>
      </c>
    </row>
    <row r="7" spans="1:12" s="37" customFormat="1" ht="18" customHeight="1">
      <c r="A7" s="45"/>
      <c r="B7" s="45"/>
      <c r="C7" s="46" t="s">
        <v>2054</v>
      </c>
      <c r="D7" s="45"/>
      <c r="E7" s="45"/>
      <c r="F7" s="49"/>
      <c r="G7" s="49"/>
      <c r="H7" s="45"/>
      <c r="I7" s="42"/>
      <c r="J7" s="42"/>
      <c r="K7" s="47" t="s">
        <v>490</v>
      </c>
      <c r="L7" s="48">
        <v>7.732422</v>
      </c>
    </row>
    <row r="8" spans="1:12" s="37" customFormat="1" ht="18" customHeight="1">
      <c r="A8" s="50">
        <v>1</v>
      </c>
      <c r="B8" s="47" t="s">
        <v>790</v>
      </c>
      <c r="C8" s="47" t="s">
        <v>789</v>
      </c>
      <c r="D8" s="47" t="s">
        <v>700</v>
      </c>
      <c r="E8" s="51">
        <v>165000</v>
      </c>
      <c r="F8" s="52">
        <v>690.03</v>
      </c>
      <c r="G8" s="48">
        <f>$F8/$F$61*100</f>
        <v>4.551220889129867</v>
      </c>
      <c r="H8" s="53"/>
      <c r="I8" s="42"/>
      <c r="J8" s="42"/>
      <c r="K8" s="47" t="s">
        <v>486</v>
      </c>
      <c r="L8" s="48">
        <v>7.673551999999999</v>
      </c>
    </row>
    <row r="9" spans="1:12" s="37" customFormat="1" ht="18" customHeight="1">
      <c r="A9" s="50">
        <v>2</v>
      </c>
      <c r="B9" s="47" t="s">
        <v>756</v>
      </c>
      <c r="C9" s="47" t="s">
        <v>755</v>
      </c>
      <c r="D9" s="47" t="s">
        <v>558</v>
      </c>
      <c r="E9" s="51">
        <v>1100</v>
      </c>
      <c r="F9" s="52">
        <v>559.59805</v>
      </c>
      <c r="G9" s="48">
        <f aca="true" t="shared" si="0" ref="G9:G56">$F9/$F$61*100</f>
        <v>3.690932763323826</v>
      </c>
      <c r="H9" s="53"/>
      <c r="I9" s="54" t="s">
        <v>2068</v>
      </c>
      <c r="J9" s="54" t="s">
        <v>2069</v>
      </c>
      <c r="K9" s="47" t="s">
        <v>592</v>
      </c>
      <c r="L9" s="48">
        <v>6.748163999999999</v>
      </c>
    </row>
    <row r="10" spans="1:12" s="37" customFormat="1" ht="18" customHeight="1">
      <c r="A10" s="50">
        <v>3</v>
      </c>
      <c r="B10" s="47" t="s">
        <v>669</v>
      </c>
      <c r="C10" s="47" t="s">
        <v>668</v>
      </c>
      <c r="D10" s="47" t="s">
        <v>562</v>
      </c>
      <c r="E10" s="51">
        <v>281312</v>
      </c>
      <c r="F10" s="52">
        <v>514.80096</v>
      </c>
      <c r="G10" s="48">
        <f t="shared" si="0"/>
        <v>3.3954652448387885</v>
      </c>
      <c r="H10" s="53"/>
      <c r="I10" s="55"/>
      <c r="J10" s="55"/>
      <c r="K10" s="47" t="s">
        <v>700</v>
      </c>
      <c r="L10" s="48">
        <v>6.535503</v>
      </c>
    </row>
    <row r="11" spans="1:12" s="37" customFormat="1" ht="18" customHeight="1">
      <c r="A11" s="50">
        <v>4</v>
      </c>
      <c r="B11" s="47" t="s">
        <v>2070</v>
      </c>
      <c r="C11" s="47" t="s">
        <v>2071</v>
      </c>
      <c r="D11" s="47" t="s">
        <v>486</v>
      </c>
      <c r="E11" s="51">
        <v>300000</v>
      </c>
      <c r="F11" s="52">
        <v>502.2</v>
      </c>
      <c r="G11" s="48">
        <f t="shared" si="0"/>
        <v>3.3123532752503793</v>
      </c>
      <c r="H11" s="53"/>
      <c r="I11" s="55"/>
      <c r="J11" s="55"/>
      <c r="K11" s="47" t="s">
        <v>520</v>
      </c>
      <c r="L11" s="48">
        <v>5.373562</v>
      </c>
    </row>
    <row r="12" spans="1:12" s="37" customFormat="1" ht="18" customHeight="1">
      <c r="A12" s="50">
        <v>5</v>
      </c>
      <c r="B12" s="47" t="s">
        <v>679</v>
      </c>
      <c r="C12" s="47" t="s">
        <v>678</v>
      </c>
      <c r="D12" s="47" t="s">
        <v>502</v>
      </c>
      <c r="E12" s="51">
        <v>14000</v>
      </c>
      <c r="F12" s="52">
        <v>470.96</v>
      </c>
      <c r="G12" s="48">
        <f t="shared" si="0"/>
        <v>3.106304059163518</v>
      </c>
      <c r="H12" s="53"/>
      <c r="I12" s="55"/>
      <c r="J12" s="55"/>
      <c r="K12" s="47" t="s">
        <v>562</v>
      </c>
      <c r="L12" s="48">
        <v>5.198561</v>
      </c>
    </row>
    <row r="13" spans="1:12" s="37" customFormat="1" ht="18" customHeight="1">
      <c r="A13" s="50">
        <v>6</v>
      </c>
      <c r="B13" s="47" t="s">
        <v>799</v>
      </c>
      <c r="C13" s="47" t="s">
        <v>798</v>
      </c>
      <c r="D13" s="47" t="s">
        <v>502</v>
      </c>
      <c r="E13" s="51">
        <v>170000</v>
      </c>
      <c r="F13" s="52">
        <v>468.35</v>
      </c>
      <c r="G13" s="48">
        <f t="shared" si="0"/>
        <v>3.089089319919385</v>
      </c>
      <c r="H13" s="53"/>
      <c r="I13" s="55"/>
      <c r="J13" s="55"/>
      <c r="K13" s="47" t="s">
        <v>673</v>
      </c>
      <c r="L13" s="48">
        <v>4.938452999999999</v>
      </c>
    </row>
    <row r="14" spans="1:12" s="37" customFormat="1" ht="18" customHeight="1">
      <c r="A14" s="50">
        <v>7</v>
      </c>
      <c r="B14" s="47" t="s">
        <v>666</v>
      </c>
      <c r="C14" s="47" t="s">
        <v>665</v>
      </c>
      <c r="D14" s="47" t="s">
        <v>558</v>
      </c>
      <c r="E14" s="51">
        <v>45000</v>
      </c>
      <c r="F14" s="52">
        <v>454.86</v>
      </c>
      <c r="G14" s="48">
        <f t="shared" si="0"/>
        <v>3.000113522063695</v>
      </c>
      <c r="H14" s="53"/>
      <c r="I14" s="55"/>
      <c r="J14" s="55"/>
      <c r="K14" s="47" t="s">
        <v>498</v>
      </c>
      <c r="L14" s="48">
        <v>4.082927</v>
      </c>
    </row>
    <row r="15" spans="1:12" s="37" customFormat="1" ht="18" customHeight="1">
      <c r="A15" s="50">
        <v>8</v>
      </c>
      <c r="B15" s="47" t="s">
        <v>2072</v>
      </c>
      <c r="C15" s="47" t="s">
        <v>2073</v>
      </c>
      <c r="D15" s="47" t="s">
        <v>673</v>
      </c>
      <c r="E15" s="51">
        <v>350000</v>
      </c>
      <c r="F15" s="52">
        <v>441.7</v>
      </c>
      <c r="G15" s="48">
        <f t="shared" si="0"/>
        <v>2.9133143004342745</v>
      </c>
      <c r="H15" s="53"/>
      <c r="I15" s="55"/>
      <c r="J15" s="55"/>
      <c r="K15" s="47" t="s">
        <v>533</v>
      </c>
      <c r="L15" s="48">
        <v>3.777174</v>
      </c>
    </row>
    <row r="16" spans="1:12" s="37" customFormat="1" ht="18" customHeight="1">
      <c r="A16" s="50">
        <v>9</v>
      </c>
      <c r="B16" s="47" t="s">
        <v>802</v>
      </c>
      <c r="C16" s="47" t="s">
        <v>801</v>
      </c>
      <c r="D16" s="47" t="s">
        <v>718</v>
      </c>
      <c r="E16" s="51">
        <v>60000</v>
      </c>
      <c r="F16" s="52">
        <v>408.96</v>
      </c>
      <c r="G16" s="48">
        <f t="shared" si="0"/>
        <v>2.697371556046187</v>
      </c>
      <c r="H16" s="53"/>
      <c r="I16" s="55"/>
      <c r="J16" s="55"/>
      <c r="K16" s="47" t="s">
        <v>1482</v>
      </c>
      <c r="L16" s="48">
        <v>2.852502</v>
      </c>
    </row>
    <row r="17" spans="1:12" s="37" customFormat="1" ht="18" customHeight="1">
      <c r="A17" s="50">
        <v>10</v>
      </c>
      <c r="B17" s="47" t="s">
        <v>826</v>
      </c>
      <c r="C17" s="47" t="s">
        <v>825</v>
      </c>
      <c r="D17" s="47" t="s">
        <v>490</v>
      </c>
      <c r="E17" s="51">
        <v>220000</v>
      </c>
      <c r="F17" s="52">
        <v>384.23</v>
      </c>
      <c r="G17" s="48">
        <f t="shared" si="0"/>
        <v>2.5342602527866456</v>
      </c>
      <c r="H17" s="53"/>
      <c r="I17" s="55"/>
      <c r="J17" s="55"/>
      <c r="K17" s="47" t="s">
        <v>718</v>
      </c>
      <c r="L17" s="48">
        <v>2.6973719999999997</v>
      </c>
    </row>
    <row r="18" spans="1:12" s="37" customFormat="1" ht="18" customHeight="1">
      <c r="A18" s="50">
        <v>11</v>
      </c>
      <c r="B18" s="47" t="s">
        <v>842</v>
      </c>
      <c r="C18" s="47" t="s">
        <v>841</v>
      </c>
      <c r="D18" s="47" t="s">
        <v>498</v>
      </c>
      <c r="E18" s="51">
        <v>90000</v>
      </c>
      <c r="F18" s="52">
        <v>381.555</v>
      </c>
      <c r="G18" s="48">
        <f t="shared" si="0"/>
        <v>2.516616793982793</v>
      </c>
      <c r="H18" s="53"/>
      <c r="I18" s="55"/>
      <c r="J18" s="55"/>
      <c r="K18" s="47" t="s">
        <v>509</v>
      </c>
      <c r="L18" s="48">
        <v>2.5004239999999998</v>
      </c>
    </row>
    <row r="19" spans="1:12" s="37" customFormat="1" ht="18" customHeight="1">
      <c r="A19" s="50">
        <v>12</v>
      </c>
      <c r="B19" s="47" t="s">
        <v>1962</v>
      </c>
      <c r="C19" s="47" t="s">
        <v>1961</v>
      </c>
      <c r="D19" s="47" t="s">
        <v>509</v>
      </c>
      <c r="E19" s="51">
        <v>100000</v>
      </c>
      <c r="F19" s="52">
        <v>379.1</v>
      </c>
      <c r="G19" s="48">
        <f t="shared" si="0"/>
        <v>2.5004243859964537</v>
      </c>
      <c r="H19" s="53"/>
      <c r="I19" s="55"/>
      <c r="J19" s="55"/>
      <c r="K19" s="47" t="s">
        <v>686</v>
      </c>
      <c r="L19" s="48">
        <v>2.198975</v>
      </c>
    </row>
    <row r="20" spans="1:12" s="37" customFormat="1" ht="18" customHeight="1">
      <c r="A20" s="50">
        <v>13</v>
      </c>
      <c r="B20" s="47" t="s">
        <v>598</v>
      </c>
      <c r="C20" s="47" t="s">
        <v>597</v>
      </c>
      <c r="D20" s="47" t="s">
        <v>592</v>
      </c>
      <c r="E20" s="51">
        <v>33000</v>
      </c>
      <c r="F20" s="52">
        <v>376.827</v>
      </c>
      <c r="G20" s="48">
        <f t="shared" si="0"/>
        <v>2.485432392777329</v>
      </c>
      <c r="H20" s="53"/>
      <c r="I20" s="55"/>
      <c r="J20" s="55"/>
      <c r="K20" s="47" t="s">
        <v>494</v>
      </c>
      <c r="L20" s="48">
        <v>2.144233</v>
      </c>
    </row>
    <row r="21" spans="1:12" s="37" customFormat="1" ht="18" customHeight="1">
      <c r="A21" s="50">
        <v>14</v>
      </c>
      <c r="B21" s="47" t="s">
        <v>591</v>
      </c>
      <c r="C21" s="47" t="s">
        <v>590</v>
      </c>
      <c r="D21" s="47" t="s">
        <v>592</v>
      </c>
      <c r="E21" s="51">
        <v>30000</v>
      </c>
      <c r="F21" s="52">
        <v>373.425</v>
      </c>
      <c r="G21" s="48">
        <f t="shared" si="0"/>
        <v>2.4629938705901493</v>
      </c>
      <c r="H21" s="53"/>
      <c r="I21" s="55"/>
      <c r="J21" s="55"/>
      <c r="K21" s="47" t="s">
        <v>839</v>
      </c>
      <c r="L21" s="48">
        <v>1.812</v>
      </c>
    </row>
    <row r="22" spans="1:12" s="37" customFormat="1" ht="18" customHeight="1">
      <c r="A22" s="50">
        <v>15</v>
      </c>
      <c r="B22" s="47" t="s">
        <v>811</v>
      </c>
      <c r="C22" s="47" t="s">
        <v>810</v>
      </c>
      <c r="D22" s="47" t="s">
        <v>490</v>
      </c>
      <c r="E22" s="51">
        <v>64000</v>
      </c>
      <c r="F22" s="52">
        <v>370.432</v>
      </c>
      <c r="G22" s="48">
        <f t="shared" si="0"/>
        <v>2.443252983786437</v>
      </c>
      <c r="H22" s="53"/>
      <c r="I22" s="55"/>
      <c r="J22" s="55"/>
      <c r="K22" s="47" t="s">
        <v>708</v>
      </c>
      <c r="L22" s="48">
        <v>1.5454189999999999</v>
      </c>
    </row>
    <row r="23" spans="1:12" s="37" customFormat="1" ht="18" customHeight="1">
      <c r="A23" s="50">
        <v>16</v>
      </c>
      <c r="B23" s="47" t="s">
        <v>817</v>
      </c>
      <c r="C23" s="47" t="s">
        <v>816</v>
      </c>
      <c r="D23" s="47" t="s">
        <v>558</v>
      </c>
      <c r="E23" s="51">
        <v>200000</v>
      </c>
      <c r="F23" s="52">
        <v>366</v>
      </c>
      <c r="G23" s="48">
        <f t="shared" si="0"/>
        <v>2.4140209054990818</v>
      </c>
      <c r="H23" s="53"/>
      <c r="I23" s="55"/>
      <c r="J23" s="55"/>
      <c r="K23" s="47" t="s">
        <v>781</v>
      </c>
      <c r="L23" s="48">
        <v>1.231283</v>
      </c>
    </row>
    <row r="24" spans="1:12" s="37" customFormat="1" ht="18" customHeight="1">
      <c r="A24" s="50">
        <v>17</v>
      </c>
      <c r="B24" s="47" t="s">
        <v>820</v>
      </c>
      <c r="C24" s="47" t="s">
        <v>819</v>
      </c>
      <c r="D24" s="47" t="s">
        <v>533</v>
      </c>
      <c r="E24" s="51">
        <v>28000</v>
      </c>
      <c r="F24" s="52">
        <v>361.424</v>
      </c>
      <c r="G24" s="48">
        <f t="shared" si="0"/>
        <v>2.383839048494809</v>
      </c>
      <c r="H24" s="53"/>
      <c r="I24" s="55"/>
      <c r="J24" s="55"/>
      <c r="K24" s="47" t="s">
        <v>2074</v>
      </c>
      <c r="L24" s="48">
        <v>1.1192549999999999</v>
      </c>
    </row>
    <row r="25" spans="1:12" s="37" customFormat="1" ht="18" customHeight="1">
      <c r="A25" s="50">
        <v>18</v>
      </c>
      <c r="B25" s="47" t="s">
        <v>1971</v>
      </c>
      <c r="C25" s="47" t="s">
        <v>2075</v>
      </c>
      <c r="D25" s="47" t="s">
        <v>486</v>
      </c>
      <c r="E25" s="51">
        <v>280000</v>
      </c>
      <c r="F25" s="52">
        <v>350.42</v>
      </c>
      <c r="G25" s="48">
        <f t="shared" si="0"/>
        <v>2.311260124877017</v>
      </c>
      <c r="H25" s="53"/>
      <c r="I25" s="55"/>
      <c r="J25" s="55"/>
      <c r="K25" s="47" t="s">
        <v>2047</v>
      </c>
      <c r="L25" s="48">
        <v>5.065024773772253</v>
      </c>
    </row>
    <row r="26" spans="1:10" s="37" customFormat="1" ht="21" customHeight="1">
      <c r="A26" s="50">
        <v>19</v>
      </c>
      <c r="B26" s="47" t="s">
        <v>2076</v>
      </c>
      <c r="C26" s="47" t="s">
        <v>2077</v>
      </c>
      <c r="D26" s="47" t="s">
        <v>502</v>
      </c>
      <c r="E26" s="51">
        <v>5000</v>
      </c>
      <c r="F26" s="52">
        <v>340.26</v>
      </c>
      <c r="G26" s="48">
        <f t="shared" si="0"/>
        <v>2.244247959850048</v>
      </c>
      <c r="H26" s="53"/>
      <c r="I26" s="55"/>
      <c r="J26" s="55"/>
    </row>
    <row r="27" spans="1:10" s="37" customFormat="1" ht="18" customHeight="1">
      <c r="A27" s="50">
        <v>20</v>
      </c>
      <c r="B27" s="47" t="s">
        <v>2078</v>
      </c>
      <c r="C27" s="47" t="s">
        <v>2079</v>
      </c>
      <c r="D27" s="47" t="s">
        <v>686</v>
      </c>
      <c r="E27" s="51">
        <v>24000</v>
      </c>
      <c r="F27" s="52">
        <v>333.396</v>
      </c>
      <c r="G27" s="48">
        <f t="shared" si="0"/>
        <v>2.198975174343639</v>
      </c>
      <c r="H27" s="53"/>
      <c r="I27" s="55"/>
      <c r="J27" s="55"/>
    </row>
    <row r="28" spans="1:10" s="37" customFormat="1" ht="18" customHeight="1">
      <c r="A28" s="50">
        <v>21</v>
      </c>
      <c r="B28" s="47" t="s">
        <v>2080</v>
      </c>
      <c r="C28" s="47" t="s">
        <v>2081</v>
      </c>
      <c r="D28" s="47" t="s">
        <v>558</v>
      </c>
      <c r="E28" s="51">
        <v>25000</v>
      </c>
      <c r="F28" s="52">
        <v>331.6</v>
      </c>
      <c r="G28" s="48">
        <f t="shared" si="0"/>
        <v>2.1871293231243047</v>
      </c>
      <c r="H28" s="53"/>
      <c r="I28" s="55"/>
      <c r="J28" s="55"/>
    </row>
    <row r="29" spans="1:10" s="37" customFormat="1" ht="18" customHeight="1">
      <c r="A29" s="50">
        <v>22</v>
      </c>
      <c r="B29" s="47" t="s">
        <v>551</v>
      </c>
      <c r="C29" s="47" t="s">
        <v>550</v>
      </c>
      <c r="D29" s="47" t="s">
        <v>486</v>
      </c>
      <c r="E29" s="51">
        <v>40000</v>
      </c>
      <c r="F29" s="52">
        <v>310.8</v>
      </c>
      <c r="G29" s="48">
        <f t="shared" si="0"/>
        <v>2.0499390640139747</v>
      </c>
      <c r="H29" s="53"/>
      <c r="I29" s="55"/>
      <c r="J29" s="55"/>
    </row>
    <row r="30" spans="1:10" s="37" customFormat="1" ht="18" customHeight="1">
      <c r="A30" s="50">
        <v>23</v>
      </c>
      <c r="B30" s="47" t="s">
        <v>2082</v>
      </c>
      <c r="C30" s="47" t="s">
        <v>2083</v>
      </c>
      <c r="D30" s="47" t="s">
        <v>673</v>
      </c>
      <c r="E30" s="51">
        <v>160000</v>
      </c>
      <c r="F30" s="52">
        <v>307.04</v>
      </c>
      <c r="G30" s="48">
        <f t="shared" si="0"/>
        <v>2.025139286405569</v>
      </c>
      <c r="H30" s="53"/>
      <c r="I30" s="55"/>
      <c r="J30" s="55"/>
    </row>
    <row r="31" spans="1:10" s="37" customFormat="1" ht="18" customHeight="1">
      <c r="A31" s="50">
        <v>24</v>
      </c>
      <c r="B31" s="47" t="s">
        <v>545</v>
      </c>
      <c r="C31" s="47" t="s">
        <v>544</v>
      </c>
      <c r="D31" s="47" t="s">
        <v>520</v>
      </c>
      <c r="E31" s="51">
        <v>1800</v>
      </c>
      <c r="F31" s="52">
        <v>306.7686</v>
      </c>
      <c r="G31" s="48">
        <f t="shared" si="0"/>
        <v>2.0233492173516</v>
      </c>
      <c r="H31" s="53"/>
      <c r="I31" s="55"/>
      <c r="J31" s="55"/>
    </row>
    <row r="32" spans="1:10" s="37" customFormat="1" ht="18" customHeight="1">
      <c r="A32" s="50">
        <v>25</v>
      </c>
      <c r="B32" s="47" t="s">
        <v>699</v>
      </c>
      <c r="C32" s="47" t="s">
        <v>698</v>
      </c>
      <c r="D32" s="47" t="s">
        <v>700</v>
      </c>
      <c r="E32" s="51">
        <v>120074</v>
      </c>
      <c r="F32" s="52">
        <v>300.84540699999997</v>
      </c>
      <c r="G32" s="48">
        <f t="shared" si="0"/>
        <v>1.9842816989655183</v>
      </c>
      <c r="H32" s="53"/>
      <c r="I32" s="55"/>
      <c r="J32" s="55"/>
    </row>
    <row r="33" spans="1:10" s="37" customFormat="1" ht="18" customHeight="1">
      <c r="A33" s="50">
        <v>26</v>
      </c>
      <c r="B33" s="47" t="s">
        <v>2084</v>
      </c>
      <c r="C33" s="47" t="s">
        <v>2085</v>
      </c>
      <c r="D33" s="47" t="s">
        <v>520</v>
      </c>
      <c r="E33" s="51">
        <v>60000</v>
      </c>
      <c r="F33" s="52">
        <v>299.55</v>
      </c>
      <c r="G33" s="48">
        <f t="shared" si="0"/>
        <v>1.9757376017547814</v>
      </c>
      <c r="H33" s="53"/>
      <c r="I33" s="55"/>
      <c r="J33" s="55"/>
    </row>
    <row r="34" spans="1:10" s="37" customFormat="1" ht="18" customHeight="1">
      <c r="A34" s="50">
        <v>27</v>
      </c>
      <c r="B34" s="47" t="s">
        <v>1956</v>
      </c>
      <c r="C34" s="47" t="s">
        <v>1955</v>
      </c>
      <c r="D34" s="47" t="s">
        <v>1482</v>
      </c>
      <c r="E34" s="51">
        <v>20000</v>
      </c>
      <c r="F34" s="52">
        <v>275.88</v>
      </c>
      <c r="G34" s="48">
        <f t="shared" si="0"/>
        <v>1.819617725161439</v>
      </c>
      <c r="H34" s="53"/>
      <c r="I34" s="55"/>
      <c r="J34" s="55"/>
    </row>
    <row r="35" spans="1:10" s="37" customFormat="1" ht="18" customHeight="1">
      <c r="A35" s="50">
        <v>28</v>
      </c>
      <c r="B35" s="47" t="s">
        <v>838</v>
      </c>
      <c r="C35" s="47" t="s">
        <v>837</v>
      </c>
      <c r="D35" s="47" t="s">
        <v>839</v>
      </c>
      <c r="E35" s="51">
        <v>50000</v>
      </c>
      <c r="F35" s="52">
        <v>274.725</v>
      </c>
      <c r="G35" s="48">
        <f t="shared" si="0"/>
        <v>1.8119997083694952</v>
      </c>
      <c r="H35" s="53"/>
      <c r="I35" s="55"/>
      <c r="J35" s="55"/>
    </row>
    <row r="36" spans="1:10" s="37" customFormat="1" ht="18" customHeight="1">
      <c r="A36" s="50">
        <v>29</v>
      </c>
      <c r="B36" s="47" t="s">
        <v>561</v>
      </c>
      <c r="C36" s="47" t="s">
        <v>560</v>
      </c>
      <c r="D36" s="47" t="s">
        <v>562</v>
      </c>
      <c r="E36" s="51">
        <v>50000</v>
      </c>
      <c r="F36" s="52">
        <v>273.375</v>
      </c>
      <c r="G36" s="48">
        <f t="shared" si="0"/>
        <v>1.8030955328983922</v>
      </c>
      <c r="H36" s="53"/>
      <c r="I36" s="55"/>
      <c r="J36" s="55"/>
    </row>
    <row r="37" spans="1:10" s="37" customFormat="1" ht="18" customHeight="1">
      <c r="A37" s="50">
        <v>30</v>
      </c>
      <c r="B37" s="47" t="s">
        <v>829</v>
      </c>
      <c r="C37" s="47" t="s">
        <v>828</v>
      </c>
      <c r="D37" s="47" t="s">
        <v>592</v>
      </c>
      <c r="E37" s="51">
        <v>22000</v>
      </c>
      <c r="F37" s="52">
        <v>272.866</v>
      </c>
      <c r="G37" s="48">
        <f t="shared" si="0"/>
        <v>1.7997383289615094</v>
      </c>
      <c r="H37" s="53"/>
      <c r="I37" s="55"/>
      <c r="J37" s="55"/>
    </row>
    <row r="38" spans="1:10" s="37" customFormat="1" ht="18" customHeight="1">
      <c r="A38" s="50">
        <v>31</v>
      </c>
      <c r="B38" s="47" t="s">
        <v>787</v>
      </c>
      <c r="C38" s="47" t="s">
        <v>786</v>
      </c>
      <c r="D38" s="47" t="s">
        <v>502</v>
      </c>
      <c r="E38" s="51">
        <v>21310</v>
      </c>
      <c r="F38" s="52">
        <v>249.30569</v>
      </c>
      <c r="G38" s="48">
        <f t="shared" si="0"/>
        <v>1.6443419331144082</v>
      </c>
      <c r="H38" s="53"/>
      <c r="I38" s="55"/>
      <c r="J38" s="55"/>
    </row>
    <row r="39" spans="1:10" s="37" customFormat="1" ht="18" customHeight="1">
      <c r="A39" s="50">
        <v>32</v>
      </c>
      <c r="B39" s="47" t="s">
        <v>1965</v>
      </c>
      <c r="C39" s="47" t="s">
        <v>1964</v>
      </c>
      <c r="D39" s="47" t="s">
        <v>490</v>
      </c>
      <c r="E39" s="51">
        <v>67000</v>
      </c>
      <c r="F39" s="52">
        <v>244.081</v>
      </c>
      <c r="G39" s="48">
        <f t="shared" si="0"/>
        <v>1.6098815208609876</v>
      </c>
      <c r="H39" s="53"/>
      <c r="I39" s="55"/>
      <c r="J39" s="55"/>
    </row>
    <row r="40" spans="1:10" s="37" customFormat="1" ht="18" customHeight="1">
      <c r="A40" s="50">
        <v>33</v>
      </c>
      <c r="B40" s="47" t="s">
        <v>696</v>
      </c>
      <c r="C40" s="47" t="s">
        <v>695</v>
      </c>
      <c r="D40" s="47" t="s">
        <v>498</v>
      </c>
      <c r="E40" s="51">
        <v>50000</v>
      </c>
      <c r="F40" s="52">
        <v>237.475</v>
      </c>
      <c r="G40" s="48">
        <f t="shared" si="0"/>
        <v>1.5663104222223894</v>
      </c>
      <c r="H40" s="53"/>
      <c r="I40" s="55"/>
      <c r="J40" s="55"/>
    </row>
    <row r="41" spans="1:10" s="37" customFormat="1" ht="18" customHeight="1">
      <c r="A41" s="50">
        <v>34</v>
      </c>
      <c r="B41" s="47" t="s">
        <v>707</v>
      </c>
      <c r="C41" s="47" t="s">
        <v>706</v>
      </c>
      <c r="D41" s="47" t="s">
        <v>708</v>
      </c>
      <c r="E41" s="51">
        <v>105000</v>
      </c>
      <c r="F41" s="52">
        <v>234.3075</v>
      </c>
      <c r="G41" s="48">
        <f t="shared" si="0"/>
        <v>1.5454185882929676</v>
      </c>
      <c r="H41" s="53"/>
      <c r="I41" s="55"/>
      <c r="J41" s="55"/>
    </row>
    <row r="42" spans="1:10" s="37" customFormat="1" ht="18" customHeight="1">
      <c r="A42" s="50">
        <v>35</v>
      </c>
      <c r="B42" s="47" t="s">
        <v>1980</v>
      </c>
      <c r="C42" s="47" t="s">
        <v>1979</v>
      </c>
      <c r="D42" s="47" t="s">
        <v>533</v>
      </c>
      <c r="E42" s="51">
        <v>21000</v>
      </c>
      <c r="F42" s="52">
        <v>211.2495</v>
      </c>
      <c r="G42" s="48">
        <f t="shared" si="0"/>
        <v>1.3933352712465255</v>
      </c>
      <c r="H42" s="53"/>
      <c r="I42" s="55"/>
      <c r="J42" s="55"/>
    </row>
    <row r="43" spans="1:10" s="37" customFormat="1" ht="18" customHeight="1">
      <c r="A43" s="50">
        <v>36</v>
      </c>
      <c r="B43" s="47" t="s">
        <v>1977</v>
      </c>
      <c r="C43" s="47" t="s">
        <v>1976</v>
      </c>
      <c r="D43" s="47" t="s">
        <v>520</v>
      </c>
      <c r="E43" s="51">
        <v>35000</v>
      </c>
      <c r="F43" s="52">
        <v>208.39</v>
      </c>
      <c r="G43" s="48">
        <f t="shared" si="0"/>
        <v>1.374474908461622</v>
      </c>
      <c r="H43" s="53"/>
      <c r="I43" s="55"/>
      <c r="J43" s="55"/>
    </row>
    <row r="44" spans="1:10" s="37" customFormat="1" ht="18" customHeight="1">
      <c r="A44" s="50">
        <v>37</v>
      </c>
      <c r="B44" s="47" t="s">
        <v>1989</v>
      </c>
      <c r="C44" s="47" t="s">
        <v>1988</v>
      </c>
      <c r="D44" s="47" t="s">
        <v>502</v>
      </c>
      <c r="E44" s="51">
        <v>25000</v>
      </c>
      <c r="F44" s="52">
        <v>204.8625</v>
      </c>
      <c r="G44" s="48">
        <f t="shared" si="0"/>
        <v>1.3512086277399062</v>
      </c>
      <c r="H44" s="53"/>
      <c r="I44" s="55"/>
      <c r="J44" s="55"/>
    </row>
    <row r="45" spans="1:10" s="37" customFormat="1" ht="18" customHeight="1">
      <c r="A45" s="50">
        <v>38</v>
      </c>
      <c r="B45" s="47" t="s">
        <v>780</v>
      </c>
      <c r="C45" s="47" t="s">
        <v>779</v>
      </c>
      <c r="D45" s="47" t="s">
        <v>781</v>
      </c>
      <c r="E45" s="51">
        <v>80000</v>
      </c>
      <c r="F45" s="52">
        <v>186.68</v>
      </c>
      <c r="G45" s="48">
        <f t="shared" si="0"/>
        <v>1.2312825755152148</v>
      </c>
      <c r="H45" s="53"/>
      <c r="I45" s="55"/>
      <c r="J45" s="55"/>
    </row>
    <row r="46" spans="1:10" s="37" customFormat="1" ht="18" customHeight="1">
      <c r="A46" s="50">
        <v>39</v>
      </c>
      <c r="B46" s="47" t="s">
        <v>2086</v>
      </c>
      <c r="C46" s="47" t="s">
        <v>2087</v>
      </c>
      <c r="D46" s="47" t="s">
        <v>490</v>
      </c>
      <c r="E46" s="51">
        <v>15000</v>
      </c>
      <c r="F46" s="52">
        <v>173.6025</v>
      </c>
      <c r="G46" s="48">
        <f t="shared" si="0"/>
        <v>1.1450274979423616</v>
      </c>
      <c r="H46" s="53"/>
      <c r="I46" s="55"/>
      <c r="J46" s="55"/>
    </row>
    <row r="47" spans="1:10" s="37" customFormat="1" ht="18" customHeight="1">
      <c r="A47" s="50">
        <v>40</v>
      </c>
      <c r="B47" s="47" t="s">
        <v>682</v>
      </c>
      <c r="C47" s="47" t="s">
        <v>681</v>
      </c>
      <c r="D47" s="47" t="s">
        <v>494</v>
      </c>
      <c r="E47" s="51">
        <v>5300</v>
      </c>
      <c r="F47" s="52">
        <v>170.8084</v>
      </c>
      <c r="G47" s="48">
        <f t="shared" si="0"/>
        <v>1.126598492991392</v>
      </c>
      <c r="H47" s="53"/>
      <c r="I47" s="55"/>
      <c r="J47" s="55"/>
    </row>
    <row r="48" spans="1:10" s="37" customFormat="1" ht="18" customHeight="1">
      <c r="A48" s="50">
        <v>41</v>
      </c>
      <c r="B48" s="47" t="s">
        <v>2088</v>
      </c>
      <c r="C48" s="47" t="s">
        <v>2089</v>
      </c>
      <c r="D48" s="47" t="s">
        <v>2074</v>
      </c>
      <c r="E48" s="51">
        <v>30000</v>
      </c>
      <c r="F48" s="52">
        <v>169.695</v>
      </c>
      <c r="G48" s="48">
        <f t="shared" si="0"/>
        <v>1.1192548567176686</v>
      </c>
      <c r="H48" s="53"/>
      <c r="I48" s="55"/>
      <c r="J48" s="55"/>
    </row>
    <row r="49" spans="1:10" s="37" customFormat="1" ht="18" customHeight="1">
      <c r="A49" s="50">
        <v>42</v>
      </c>
      <c r="B49" s="47" t="s">
        <v>721</v>
      </c>
      <c r="C49" s="47" t="s">
        <v>720</v>
      </c>
      <c r="D49" s="47" t="s">
        <v>502</v>
      </c>
      <c r="E49" s="51">
        <v>60000</v>
      </c>
      <c r="F49" s="52">
        <v>156.78</v>
      </c>
      <c r="G49" s="48">
        <f t="shared" si="0"/>
        <v>1.034071578044115</v>
      </c>
      <c r="H49" s="53"/>
      <c r="I49" s="55"/>
      <c r="J49" s="55"/>
    </row>
    <row r="50" spans="1:10" s="37" customFormat="1" ht="18" customHeight="1">
      <c r="A50" s="50">
        <v>43</v>
      </c>
      <c r="B50" s="47" t="s">
        <v>1974</v>
      </c>
      <c r="C50" s="47" t="s">
        <v>1973</v>
      </c>
      <c r="D50" s="47" t="s">
        <v>1482</v>
      </c>
      <c r="E50" s="51">
        <v>90000</v>
      </c>
      <c r="F50" s="52">
        <v>156.6</v>
      </c>
      <c r="G50" s="48">
        <f t="shared" si="0"/>
        <v>1.0328843546479678</v>
      </c>
      <c r="H50" s="53"/>
      <c r="I50" s="55"/>
      <c r="J50" s="55"/>
    </row>
    <row r="51" spans="1:10" s="37" customFormat="1" ht="18" customHeight="1">
      <c r="A51" s="50">
        <v>44</v>
      </c>
      <c r="B51" s="47" t="s">
        <v>845</v>
      </c>
      <c r="C51" s="47" t="s">
        <v>844</v>
      </c>
      <c r="D51" s="47" t="s">
        <v>494</v>
      </c>
      <c r="E51" s="51">
        <v>32000</v>
      </c>
      <c r="F51" s="52">
        <v>154.288</v>
      </c>
      <c r="G51" s="48">
        <f t="shared" si="0"/>
        <v>1.017635129693012</v>
      </c>
      <c r="H51" s="53"/>
      <c r="I51" s="55"/>
      <c r="J51" s="55"/>
    </row>
    <row r="52" spans="1:10" s="37" customFormat="1" ht="18" customHeight="1">
      <c r="A52" s="50">
        <v>45</v>
      </c>
      <c r="B52" s="47" t="s">
        <v>2090</v>
      </c>
      <c r="C52" s="47" t="s">
        <v>2091</v>
      </c>
      <c r="D52" s="47" t="s">
        <v>502</v>
      </c>
      <c r="E52" s="51">
        <v>2542</v>
      </c>
      <c r="F52" s="52">
        <v>153.39317699999998</v>
      </c>
      <c r="G52" s="48">
        <f t="shared" si="0"/>
        <v>1.0117331585762865</v>
      </c>
      <c r="H52" s="53"/>
      <c r="I52" s="55"/>
      <c r="J52" s="55"/>
    </row>
    <row r="53" spans="1:10" s="37" customFormat="1" ht="18" customHeight="1">
      <c r="A53" s="73"/>
      <c r="B53" s="73"/>
      <c r="C53" s="57" t="s">
        <v>14</v>
      </c>
      <c r="D53" s="73"/>
      <c r="E53" s="74"/>
      <c r="F53" s="75">
        <f>SUM(F8:F52)</f>
        <v>14393.496284000003</v>
      </c>
      <c r="G53" s="76">
        <f t="shared" si="0"/>
        <v>94.93497522622775</v>
      </c>
      <c r="H53" s="73"/>
      <c r="I53" s="55"/>
      <c r="J53" s="55"/>
    </row>
    <row r="54" spans="1:10" s="37" customFormat="1" ht="18" customHeight="1">
      <c r="A54" s="45"/>
      <c r="B54" s="45"/>
      <c r="C54" s="61"/>
      <c r="D54" s="45"/>
      <c r="E54" s="45"/>
      <c r="F54" s="45"/>
      <c r="G54" s="45"/>
      <c r="H54" s="45"/>
      <c r="I54" s="62" t="s">
        <v>2068</v>
      </c>
      <c r="J54" s="63"/>
    </row>
    <row r="55" spans="1:10" s="37" customFormat="1" ht="18" customHeight="1">
      <c r="A55" s="77">
        <v>46</v>
      </c>
      <c r="B55" s="47"/>
      <c r="C55" s="46" t="s">
        <v>2060</v>
      </c>
      <c r="D55" s="47"/>
      <c r="E55" s="51"/>
      <c r="F55" s="52">
        <v>569.7167025</v>
      </c>
      <c r="G55" s="48">
        <f t="shared" si="0"/>
        <v>3.757672213243172</v>
      </c>
      <c r="H55" s="53"/>
      <c r="I55" s="42"/>
      <c r="J55" s="42"/>
    </row>
    <row r="56" spans="1:10" s="37" customFormat="1" ht="18" customHeight="1">
      <c r="A56" s="73"/>
      <c r="B56" s="73"/>
      <c r="C56" s="57" t="s">
        <v>14</v>
      </c>
      <c r="D56" s="73"/>
      <c r="E56" s="74"/>
      <c r="F56" s="75">
        <f>SUM(F55)</f>
        <v>569.7167025</v>
      </c>
      <c r="G56" s="76">
        <f t="shared" si="0"/>
        <v>3.757672213243172</v>
      </c>
      <c r="H56" s="73"/>
      <c r="I56" s="42"/>
      <c r="J56" s="42"/>
    </row>
    <row r="57" spans="1:10" s="37" customFormat="1" ht="18" customHeight="1">
      <c r="A57" s="78"/>
      <c r="B57" s="78"/>
      <c r="C57" s="65"/>
      <c r="D57" s="78"/>
      <c r="E57" s="79"/>
      <c r="F57" s="78"/>
      <c r="G57" s="78"/>
      <c r="H57" s="78"/>
      <c r="I57" s="42"/>
      <c r="J57" s="42"/>
    </row>
    <row r="58" spans="1:10" s="37" customFormat="1" ht="18" customHeight="1">
      <c r="A58" s="78"/>
      <c r="B58" s="78"/>
      <c r="C58" s="46" t="s">
        <v>2061</v>
      </c>
      <c r="D58" s="78"/>
      <c r="E58" s="79"/>
      <c r="F58" s="78"/>
      <c r="G58" s="78"/>
      <c r="H58" s="78"/>
      <c r="I58" s="54"/>
      <c r="J58" s="54" t="s">
        <v>2092</v>
      </c>
    </row>
    <row r="59" spans="1:10" s="37" customFormat="1" ht="18" customHeight="1">
      <c r="A59" s="78"/>
      <c r="B59" s="78"/>
      <c r="C59" s="46" t="s">
        <v>2062</v>
      </c>
      <c r="D59" s="78"/>
      <c r="E59" s="79"/>
      <c r="F59" s="52">
        <f>F61-F53-F56</f>
        <v>198.21329469999716</v>
      </c>
      <c r="G59" s="48">
        <f>$F59/$F$61*100</f>
        <v>1.3073525605290806</v>
      </c>
      <c r="H59" s="78"/>
      <c r="I59" s="62"/>
      <c r="J59" s="63"/>
    </row>
    <row r="60" spans="1:10" s="37" customFormat="1" ht="18" customHeight="1">
      <c r="A60" s="73"/>
      <c r="B60" s="73"/>
      <c r="C60" s="57" t="s">
        <v>14</v>
      </c>
      <c r="D60" s="73"/>
      <c r="E60" s="74"/>
      <c r="F60" s="59">
        <f>SUM(F59)</f>
        <v>198.21329469999716</v>
      </c>
      <c r="G60" s="60">
        <f>$F60/$F$61*100</f>
        <v>1.3073525605290806</v>
      </c>
      <c r="H60" s="73"/>
      <c r="I60" s="63"/>
      <c r="J60" s="63"/>
    </row>
    <row r="61" spans="1:10" s="37" customFormat="1" ht="18" customHeight="1">
      <c r="A61" s="67"/>
      <c r="B61" s="67"/>
      <c r="C61" s="68" t="s">
        <v>2063</v>
      </c>
      <c r="D61" s="67"/>
      <c r="E61" s="69"/>
      <c r="F61" s="70">
        <v>15161.4262812</v>
      </c>
      <c r="G61" s="71">
        <f>G53+G56+G60</f>
        <v>100</v>
      </c>
      <c r="H61" s="67"/>
      <c r="I61" s="63"/>
      <c r="J61" s="63"/>
    </row>
    <row r="62" spans="1:10" s="37" customFormat="1" ht="18" customHeight="1">
      <c r="A62" s="78"/>
      <c r="B62" s="78"/>
      <c r="C62" s="65"/>
      <c r="D62" s="78"/>
      <c r="E62" s="79"/>
      <c r="F62" s="78"/>
      <c r="G62" s="78"/>
      <c r="H62" s="78"/>
      <c r="I62" s="63"/>
      <c r="J62" s="63"/>
    </row>
    <row r="63" spans="1:10" s="37" customFormat="1" ht="18" customHeight="1">
      <c r="A63" s="78"/>
      <c r="B63" s="78"/>
      <c r="C63" s="46" t="s">
        <v>2064</v>
      </c>
      <c r="D63" s="78"/>
      <c r="E63" s="79"/>
      <c r="F63" s="78"/>
      <c r="G63" s="78"/>
      <c r="H63" s="78"/>
      <c r="I63" s="63"/>
      <c r="J63" s="63"/>
    </row>
    <row r="64" spans="1:10" s="37" customFormat="1" ht="18" customHeight="1">
      <c r="A64" s="78"/>
      <c r="B64" s="78"/>
      <c r="C64" s="46" t="s">
        <v>2065</v>
      </c>
      <c r="D64" s="78"/>
      <c r="E64" s="79"/>
      <c r="F64" s="78"/>
      <c r="G64" s="78"/>
      <c r="H64" s="78"/>
      <c r="I64" s="63"/>
      <c r="J64" s="63"/>
    </row>
    <row r="65" spans="9:10" s="37" customFormat="1" ht="18" customHeight="1">
      <c r="I65" s="63"/>
      <c r="J65" s="63"/>
    </row>
    <row r="66" spans="1:10" s="37" customFormat="1" ht="18" customHeight="1">
      <c r="A66" s="72"/>
      <c r="B66" s="72"/>
      <c r="C66" s="72"/>
      <c r="D66" s="72"/>
      <c r="E66" s="72"/>
      <c r="F66" s="72"/>
      <c r="G66" s="72"/>
      <c r="H66" s="72"/>
      <c r="I66" s="63"/>
      <c r="J66" s="63"/>
    </row>
    <row r="67" spans="1:10" s="37" customFormat="1" ht="18" customHeight="1">
      <c r="A67" s="72"/>
      <c r="B67" s="72"/>
      <c r="C67" s="72"/>
      <c r="D67" s="72"/>
      <c r="E67" s="72"/>
      <c r="F67" s="72"/>
      <c r="G67" s="72"/>
      <c r="H67" s="72"/>
      <c r="I67" s="63"/>
      <c r="J67" s="63"/>
    </row>
    <row r="68" spans="1:8" s="37" customFormat="1" ht="27.75" customHeight="1">
      <c r="A68" s="72"/>
      <c r="B68" s="72"/>
      <c r="C68" s="72"/>
      <c r="D68" s="72"/>
      <c r="E68" s="72"/>
      <c r="F68" s="72"/>
      <c r="G68" s="72"/>
      <c r="H68" s="72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8.28125" style="72" customWidth="1"/>
    <col min="2" max="2" width="14.7109375" style="72" customWidth="1"/>
    <col min="3" max="3" width="52.140625" style="72" customWidth="1"/>
    <col min="4" max="4" width="14.28125" style="72" customWidth="1"/>
    <col min="5" max="5" width="16.00390625" style="72" customWidth="1"/>
    <col min="6" max="6" width="16.7109375" style="72" customWidth="1"/>
    <col min="7" max="7" width="15.57421875" style="72" customWidth="1"/>
    <col min="8" max="8" width="16.57421875" style="72" customWidth="1"/>
    <col min="9" max="10" width="14.7109375" style="72" customWidth="1"/>
    <col min="11" max="11" width="22.421875" style="72" customWidth="1"/>
    <col min="12" max="12" width="14.7109375" style="72" customWidth="1"/>
    <col min="13" max="13" width="4.7109375" style="72" customWidth="1"/>
    <col min="14" max="16384" width="9.140625" style="72" customWidth="1"/>
  </cols>
  <sheetData>
    <row r="1" spans="1:10" s="37" customFormat="1" ht="22.5" customHeight="1">
      <c r="A1" s="34"/>
      <c r="B1" s="34"/>
      <c r="C1" s="35" t="s">
        <v>2093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6" t="s">
        <v>2021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2022</v>
      </c>
      <c r="B4" s="41" t="s">
        <v>4</v>
      </c>
      <c r="C4" s="41" t="s">
        <v>2023</v>
      </c>
      <c r="D4" s="41" t="s">
        <v>2024</v>
      </c>
      <c r="E4" s="41" t="s">
        <v>2025</v>
      </c>
      <c r="F4" s="41" t="s">
        <v>2026</v>
      </c>
      <c r="G4" s="41" t="s">
        <v>2027</v>
      </c>
      <c r="H4" s="41" t="s">
        <v>2028</v>
      </c>
      <c r="I4" s="42"/>
      <c r="J4" s="43" t="s">
        <v>2029</v>
      </c>
      <c r="K4" s="44" t="s">
        <v>2030</v>
      </c>
      <c r="L4" s="44" t="s">
        <v>2031</v>
      </c>
    </row>
    <row r="5" spans="1:12" s="37" customFormat="1" ht="18" customHeight="1">
      <c r="A5" s="45"/>
      <c r="B5" s="45"/>
      <c r="C5" s="45"/>
      <c r="D5" s="45"/>
      <c r="E5" s="45"/>
      <c r="F5" s="45"/>
      <c r="G5" s="45"/>
      <c r="H5" s="45"/>
      <c r="I5" s="42"/>
      <c r="J5" s="42"/>
      <c r="K5" s="47" t="s">
        <v>486</v>
      </c>
      <c r="L5" s="48">
        <v>20.410448</v>
      </c>
    </row>
    <row r="6" spans="1:12" s="37" customFormat="1" ht="18" customHeight="1">
      <c r="A6" s="45"/>
      <c r="B6" s="45"/>
      <c r="C6" s="46" t="s">
        <v>2067</v>
      </c>
      <c r="D6" s="45"/>
      <c r="E6" s="45"/>
      <c r="F6" s="45"/>
      <c r="G6" s="45"/>
      <c r="H6" s="45"/>
      <c r="I6" s="42"/>
      <c r="J6" s="42"/>
      <c r="K6" s="47" t="s">
        <v>494</v>
      </c>
      <c r="L6" s="48">
        <v>10.225932</v>
      </c>
    </row>
    <row r="7" spans="1:12" s="37" customFormat="1" ht="18" customHeight="1">
      <c r="A7" s="45"/>
      <c r="B7" s="45"/>
      <c r="C7" s="46" t="s">
        <v>2054</v>
      </c>
      <c r="D7" s="45"/>
      <c r="E7" s="45"/>
      <c r="F7" s="49"/>
      <c r="G7" s="49"/>
      <c r="H7" s="45"/>
      <c r="I7" s="42"/>
      <c r="J7" s="42"/>
      <c r="K7" s="47" t="s">
        <v>502</v>
      </c>
      <c r="L7" s="48">
        <v>9.902625</v>
      </c>
    </row>
    <row r="8" spans="1:12" s="37" customFormat="1" ht="18" customHeight="1">
      <c r="A8" s="50">
        <v>1</v>
      </c>
      <c r="B8" s="47" t="s">
        <v>485</v>
      </c>
      <c r="C8" s="47" t="s">
        <v>484</v>
      </c>
      <c r="D8" s="47" t="s">
        <v>486</v>
      </c>
      <c r="E8" s="51">
        <v>40000</v>
      </c>
      <c r="F8" s="52">
        <v>509.14</v>
      </c>
      <c r="G8" s="48">
        <f>$F8/$F$63*100</f>
        <v>6.213188684792018</v>
      </c>
      <c r="H8" s="53"/>
      <c r="I8" s="42"/>
      <c r="J8" s="42"/>
      <c r="K8" s="47" t="s">
        <v>516</v>
      </c>
      <c r="L8" s="48">
        <v>9.321658</v>
      </c>
    </row>
    <row r="9" spans="1:12" s="37" customFormat="1" ht="18" customHeight="1">
      <c r="A9" s="50">
        <v>2</v>
      </c>
      <c r="B9" s="47" t="s">
        <v>489</v>
      </c>
      <c r="C9" s="47" t="s">
        <v>488</v>
      </c>
      <c r="D9" s="47" t="s">
        <v>490</v>
      </c>
      <c r="E9" s="51">
        <v>30500</v>
      </c>
      <c r="F9" s="52">
        <v>425.00225</v>
      </c>
      <c r="G9" s="48">
        <f aca="true" t="shared" si="0" ref="G9:G58">$F9/$F$63*100</f>
        <v>5.186430393823209</v>
      </c>
      <c r="H9" s="53"/>
      <c r="I9" s="54" t="s">
        <v>2068</v>
      </c>
      <c r="J9" s="54" t="s">
        <v>2069</v>
      </c>
      <c r="K9" s="47" t="s">
        <v>490</v>
      </c>
      <c r="L9" s="48">
        <v>8.448977</v>
      </c>
    </row>
    <row r="10" spans="1:12" s="37" customFormat="1" ht="18" customHeight="1">
      <c r="A10" s="50">
        <v>3</v>
      </c>
      <c r="B10" s="47" t="s">
        <v>493</v>
      </c>
      <c r="C10" s="47" t="s">
        <v>492</v>
      </c>
      <c r="D10" s="47" t="s">
        <v>494</v>
      </c>
      <c r="E10" s="51">
        <v>40000</v>
      </c>
      <c r="F10" s="52">
        <v>414.42</v>
      </c>
      <c r="G10" s="48">
        <f t="shared" si="0"/>
        <v>5.0572920115322075</v>
      </c>
      <c r="H10" s="53"/>
      <c r="I10" s="55"/>
      <c r="J10" s="55"/>
      <c r="K10" s="47" t="s">
        <v>592</v>
      </c>
      <c r="L10" s="48">
        <v>5.42771</v>
      </c>
    </row>
    <row r="11" spans="1:12" s="37" customFormat="1" ht="18" customHeight="1">
      <c r="A11" s="50">
        <v>4</v>
      </c>
      <c r="B11" s="47" t="s">
        <v>505</v>
      </c>
      <c r="C11" s="47" t="s">
        <v>504</v>
      </c>
      <c r="D11" s="47" t="s">
        <v>486</v>
      </c>
      <c r="E11" s="51">
        <v>115000</v>
      </c>
      <c r="F11" s="52">
        <v>289.9725</v>
      </c>
      <c r="G11" s="48">
        <f t="shared" si="0"/>
        <v>3.5386217069977883</v>
      </c>
      <c r="H11" s="53"/>
      <c r="I11" s="55"/>
      <c r="J11" s="55"/>
      <c r="K11" s="47" t="s">
        <v>520</v>
      </c>
      <c r="L11" s="48">
        <v>5.419812</v>
      </c>
    </row>
    <row r="12" spans="1:12" s="37" customFormat="1" ht="18" customHeight="1">
      <c r="A12" s="50">
        <v>5</v>
      </c>
      <c r="B12" s="47" t="s">
        <v>508</v>
      </c>
      <c r="C12" s="47" t="s">
        <v>507</v>
      </c>
      <c r="D12" s="47" t="s">
        <v>509</v>
      </c>
      <c r="E12" s="51">
        <v>20000</v>
      </c>
      <c r="F12" s="52">
        <v>286.63</v>
      </c>
      <c r="G12" s="48">
        <f t="shared" si="0"/>
        <v>3.4978321733156625</v>
      </c>
      <c r="H12" s="53"/>
      <c r="I12" s="55"/>
      <c r="J12" s="55"/>
      <c r="K12" s="47" t="s">
        <v>533</v>
      </c>
      <c r="L12" s="48">
        <v>4.927244</v>
      </c>
    </row>
    <row r="13" spans="1:12" s="37" customFormat="1" ht="18" customHeight="1">
      <c r="A13" s="50">
        <v>6</v>
      </c>
      <c r="B13" s="47" t="s">
        <v>512</v>
      </c>
      <c r="C13" s="47" t="s">
        <v>511</v>
      </c>
      <c r="D13" s="47" t="s">
        <v>494</v>
      </c>
      <c r="E13" s="51">
        <v>10500</v>
      </c>
      <c r="F13" s="52">
        <v>255.234</v>
      </c>
      <c r="G13" s="48">
        <f t="shared" si="0"/>
        <v>3.114697334277814</v>
      </c>
      <c r="H13" s="53"/>
      <c r="I13" s="55"/>
      <c r="J13" s="55"/>
      <c r="K13" s="47" t="s">
        <v>509</v>
      </c>
      <c r="L13" s="48">
        <v>3.497832</v>
      </c>
    </row>
    <row r="14" spans="1:12" s="37" customFormat="1" ht="18" customHeight="1">
      <c r="A14" s="50">
        <v>7</v>
      </c>
      <c r="B14" s="47" t="s">
        <v>515</v>
      </c>
      <c r="C14" s="47" t="s">
        <v>514</v>
      </c>
      <c r="D14" s="47" t="s">
        <v>516</v>
      </c>
      <c r="E14" s="51">
        <v>45000</v>
      </c>
      <c r="F14" s="52">
        <v>240.6825</v>
      </c>
      <c r="G14" s="48">
        <f t="shared" si="0"/>
        <v>2.9371209993861314</v>
      </c>
      <c r="H14" s="53"/>
      <c r="I14" s="55"/>
      <c r="J14" s="55"/>
      <c r="K14" s="47" t="s">
        <v>700</v>
      </c>
      <c r="L14" s="48">
        <v>3.158776</v>
      </c>
    </row>
    <row r="15" spans="1:12" s="37" customFormat="1" ht="18" customHeight="1">
      <c r="A15" s="50">
        <v>8</v>
      </c>
      <c r="B15" s="47" t="s">
        <v>519</v>
      </c>
      <c r="C15" s="47" t="s">
        <v>518</v>
      </c>
      <c r="D15" s="47" t="s">
        <v>520</v>
      </c>
      <c r="E15" s="51">
        <v>6000</v>
      </c>
      <c r="F15" s="52">
        <v>231.093</v>
      </c>
      <c r="G15" s="48">
        <f t="shared" si="0"/>
        <v>2.8200974441894995</v>
      </c>
      <c r="H15" s="53"/>
      <c r="I15" s="55"/>
      <c r="J15" s="55"/>
      <c r="K15" s="47" t="s">
        <v>558</v>
      </c>
      <c r="L15" s="48">
        <v>2.7820899999999997</v>
      </c>
    </row>
    <row r="16" spans="1:12" s="37" customFormat="1" ht="18" customHeight="1">
      <c r="A16" s="50">
        <v>9</v>
      </c>
      <c r="B16" s="47" t="s">
        <v>557</v>
      </c>
      <c r="C16" s="47" t="s">
        <v>556</v>
      </c>
      <c r="D16" s="47" t="s">
        <v>558</v>
      </c>
      <c r="E16" s="51">
        <v>1000</v>
      </c>
      <c r="F16" s="52">
        <v>227.9785</v>
      </c>
      <c r="G16" s="48">
        <f t="shared" si="0"/>
        <v>2.782090263141488</v>
      </c>
      <c r="H16" s="53"/>
      <c r="I16" s="55"/>
      <c r="J16" s="55"/>
      <c r="K16" s="47" t="s">
        <v>562</v>
      </c>
      <c r="L16" s="48">
        <v>2.668862</v>
      </c>
    </row>
    <row r="17" spans="1:12" s="37" customFormat="1" ht="18" customHeight="1">
      <c r="A17" s="50">
        <v>10</v>
      </c>
      <c r="B17" s="47" t="s">
        <v>561</v>
      </c>
      <c r="C17" s="47" t="s">
        <v>560</v>
      </c>
      <c r="D17" s="47" t="s">
        <v>562</v>
      </c>
      <c r="E17" s="51">
        <v>40000</v>
      </c>
      <c r="F17" s="52">
        <v>218.7</v>
      </c>
      <c r="G17" s="48">
        <f t="shared" si="0"/>
        <v>2.668861934564195</v>
      </c>
      <c r="H17" s="53"/>
      <c r="I17" s="55"/>
      <c r="J17" s="55"/>
      <c r="K17" s="47" t="s">
        <v>781</v>
      </c>
      <c r="L17" s="48">
        <v>2.2781119999999997</v>
      </c>
    </row>
    <row r="18" spans="1:12" s="37" customFormat="1" ht="18" customHeight="1">
      <c r="A18" s="50">
        <v>11</v>
      </c>
      <c r="B18" s="47" t="s">
        <v>545</v>
      </c>
      <c r="C18" s="47" t="s">
        <v>544</v>
      </c>
      <c r="D18" s="47" t="s">
        <v>520</v>
      </c>
      <c r="E18" s="51">
        <v>1250</v>
      </c>
      <c r="F18" s="52">
        <v>213.03375</v>
      </c>
      <c r="G18" s="48">
        <f t="shared" si="0"/>
        <v>2.599714980121011</v>
      </c>
      <c r="H18" s="53"/>
      <c r="I18" s="55"/>
      <c r="J18" s="55"/>
      <c r="K18" s="47" t="s">
        <v>718</v>
      </c>
      <c r="L18" s="48">
        <v>2.16262</v>
      </c>
    </row>
    <row r="19" spans="1:12" s="37" customFormat="1" ht="18" customHeight="1">
      <c r="A19" s="50">
        <v>12</v>
      </c>
      <c r="B19" s="47" t="s">
        <v>529</v>
      </c>
      <c r="C19" s="47" t="s">
        <v>528</v>
      </c>
      <c r="D19" s="47" t="s">
        <v>486</v>
      </c>
      <c r="E19" s="51">
        <v>17000</v>
      </c>
      <c r="F19" s="52">
        <v>203.3115</v>
      </c>
      <c r="G19" s="48">
        <f t="shared" si="0"/>
        <v>2.48107143671307</v>
      </c>
      <c r="H19" s="53"/>
      <c r="I19" s="55"/>
      <c r="J19" s="55"/>
      <c r="K19" s="47" t="s">
        <v>498</v>
      </c>
      <c r="L19" s="48">
        <v>1.7421920000000002</v>
      </c>
    </row>
    <row r="20" spans="1:12" s="37" customFormat="1" ht="18" customHeight="1">
      <c r="A20" s="50">
        <v>13</v>
      </c>
      <c r="B20" s="47" t="s">
        <v>780</v>
      </c>
      <c r="C20" s="47" t="s">
        <v>779</v>
      </c>
      <c r="D20" s="47" t="s">
        <v>781</v>
      </c>
      <c r="E20" s="51">
        <v>80000</v>
      </c>
      <c r="F20" s="52">
        <v>186.68</v>
      </c>
      <c r="G20" s="48">
        <f t="shared" si="0"/>
        <v>2.278112235685615</v>
      </c>
      <c r="H20" s="53"/>
      <c r="I20" s="55"/>
      <c r="J20" s="55"/>
      <c r="K20" s="47" t="s">
        <v>708</v>
      </c>
      <c r="L20" s="48">
        <v>1.089267</v>
      </c>
    </row>
    <row r="21" spans="1:12" s="37" customFormat="1" ht="18" customHeight="1">
      <c r="A21" s="50">
        <v>14</v>
      </c>
      <c r="B21" s="47" t="s">
        <v>523</v>
      </c>
      <c r="C21" s="47" t="s">
        <v>522</v>
      </c>
      <c r="D21" s="47" t="s">
        <v>516</v>
      </c>
      <c r="E21" s="51">
        <v>3300</v>
      </c>
      <c r="F21" s="52">
        <v>180.7509</v>
      </c>
      <c r="G21" s="48">
        <f t="shared" si="0"/>
        <v>2.205757643567533</v>
      </c>
      <c r="H21" s="53"/>
      <c r="I21" s="55"/>
      <c r="J21" s="55"/>
      <c r="K21" s="47" t="s">
        <v>588</v>
      </c>
      <c r="L21" s="48">
        <v>1.05043</v>
      </c>
    </row>
    <row r="22" spans="1:12" s="37" customFormat="1" ht="18" customHeight="1">
      <c r="A22" s="50">
        <v>15</v>
      </c>
      <c r="B22" s="47" t="s">
        <v>790</v>
      </c>
      <c r="C22" s="47" t="s">
        <v>789</v>
      </c>
      <c r="D22" s="47" t="s">
        <v>700</v>
      </c>
      <c r="E22" s="51">
        <v>43000</v>
      </c>
      <c r="F22" s="52">
        <v>179.826</v>
      </c>
      <c r="G22" s="48">
        <f t="shared" si="0"/>
        <v>2.1944708104478328</v>
      </c>
      <c r="H22" s="53"/>
      <c r="I22" s="55"/>
      <c r="J22" s="55"/>
      <c r="K22" s="47" t="s">
        <v>839</v>
      </c>
      <c r="L22" s="48">
        <v>1.005766</v>
      </c>
    </row>
    <row r="23" spans="1:12" s="37" customFormat="1" ht="18" customHeight="1">
      <c r="A23" s="50">
        <v>16</v>
      </c>
      <c r="B23" s="47" t="s">
        <v>802</v>
      </c>
      <c r="C23" s="47" t="s">
        <v>801</v>
      </c>
      <c r="D23" s="47" t="s">
        <v>718</v>
      </c>
      <c r="E23" s="51">
        <v>26000</v>
      </c>
      <c r="F23" s="52">
        <v>177.216</v>
      </c>
      <c r="G23" s="48">
        <f t="shared" si="0"/>
        <v>2.1626201947678485</v>
      </c>
      <c r="H23" s="53"/>
      <c r="I23" s="55"/>
      <c r="J23" s="55"/>
      <c r="K23" s="47" t="s">
        <v>2047</v>
      </c>
      <c r="L23" s="48">
        <v>4.479645408842146</v>
      </c>
    </row>
    <row r="24" spans="1:10" s="37" customFormat="1" ht="21" customHeight="1">
      <c r="A24" s="50">
        <v>17</v>
      </c>
      <c r="B24" s="47" t="s">
        <v>784</v>
      </c>
      <c r="C24" s="47" t="s">
        <v>783</v>
      </c>
      <c r="D24" s="47" t="s">
        <v>502</v>
      </c>
      <c r="E24" s="51">
        <v>11000</v>
      </c>
      <c r="F24" s="52">
        <v>174.5315</v>
      </c>
      <c r="G24" s="48">
        <f t="shared" si="0"/>
        <v>2.1298604331613666</v>
      </c>
      <c r="H24" s="53"/>
      <c r="I24" s="55"/>
      <c r="J24" s="55"/>
    </row>
    <row r="25" spans="1:10" s="37" customFormat="1" ht="18" customHeight="1">
      <c r="A25" s="50">
        <v>18</v>
      </c>
      <c r="B25" s="47" t="s">
        <v>591</v>
      </c>
      <c r="C25" s="47" t="s">
        <v>590</v>
      </c>
      <c r="D25" s="47" t="s">
        <v>592</v>
      </c>
      <c r="E25" s="51">
        <v>14000</v>
      </c>
      <c r="F25" s="52">
        <v>174.265</v>
      </c>
      <c r="G25" s="48">
        <f t="shared" si="0"/>
        <v>2.1266082534377206</v>
      </c>
      <c r="H25" s="53"/>
      <c r="I25" s="55"/>
      <c r="J25" s="55"/>
    </row>
    <row r="26" spans="1:10" s="37" customFormat="1" ht="18" customHeight="1">
      <c r="A26" s="50">
        <v>19</v>
      </c>
      <c r="B26" s="47" t="s">
        <v>526</v>
      </c>
      <c r="C26" s="47" t="s">
        <v>525</v>
      </c>
      <c r="D26" s="47" t="s">
        <v>486</v>
      </c>
      <c r="E26" s="51">
        <v>32000</v>
      </c>
      <c r="F26" s="52">
        <v>173.232</v>
      </c>
      <c r="G26" s="48">
        <f t="shared" si="0"/>
        <v>2.1140022434770223</v>
      </c>
      <c r="H26" s="53"/>
      <c r="I26" s="55"/>
      <c r="J26" s="55"/>
    </row>
    <row r="27" spans="1:10" s="37" customFormat="1" ht="18" customHeight="1">
      <c r="A27" s="50">
        <v>20</v>
      </c>
      <c r="B27" s="47" t="s">
        <v>598</v>
      </c>
      <c r="C27" s="47" t="s">
        <v>597</v>
      </c>
      <c r="D27" s="47" t="s">
        <v>592</v>
      </c>
      <c r="E27" s="51">
        <v>15000</v>
      </c>
      <c r="F27" s="52">
        <v>171.285</v>
      </c>
      <c r="G27" s="48">
        <f t="shared" si="0"/>
        <v>2.0902424163778153</v>
      </c>
      <c r="H27" s="53"/>
      <c r="I27" s="55"/>
      <c r="J27" s="55"/>
    </row>
    <row r="28" spans="1:10" s="37" customFormat="1" ht="18" customHeight="1">
      <c r="A28" s="50">
        <v>21</v>
      </c>
      <c r="B28" s="47" t="s">
        <v>551</v>
      </c>
      <c r="C28" s="47" t="s">
        <v>550</v>
      </c>
      <c r="D28" s="47" t="s">
        <v>486</v>
      </c>
      <c r="E28" s="51">
        <v>22000</v>
      </c>
      <c r="F28" s="52">
        <v>170.94</v>
      </c>
      <c r="G28" s="48">
        <f t="shared" si="0"/>
        <v>2.086032277523565</v>
      </c>
      <c r="H28" s="53"/>
      <c r="I28" s="55"/>
      <c r="J28" s="55"/>
    </row>
    <row r="29" spans="1:10" s="37" customFormat="1" ht="18" customHeight="1">
      <c r="A29" s="50">
        <v>22</v>
      </c>
      <c r="B29" s="47" t="s">
        <v>787</v>
      </c>
      <c r="C29" s="47" t="s">
        <v>786</v>
      </c>
      <c r="D29" s="47" t="s">
        <v>502</v>
      </c>
      <c r="E29" s="51">
        <v>14500</v>
      </c>
      <c r="F29" s="52">
        <v>169.6355</v>
      </c>
      <c r="G29" s="48">
        <f t="shared" si="0"/>
        <v>2.070113071334086</v>
      </c>
      <c r="H29" s="53"/>
      <c r="I29" s="55"/>
      <c r="J29" s="55"/>
    </row>
    <row r="30" spans="1:10" s="37" customFormat="1" ht="18" customHeight="1">
      <c r="A30" s="50">
        <v>23</v>
      </c>
      <c r="B30" s="47" t="s">
        <v>799</v>
      </c>
      <c r="C30" s="47" t="s">
        <v>798</v>
      </c>
      <c r="D30" s="47" t="s">
        <v>502</v>
      </c>
      <c r="E30" s="51">
        <v>60000</v>
      </c>
      <c r="F30" s="52">
        <v>165.3</v>
      </c>
      <c r="G30" s="48">
        <f t="shared" si="0"/>
        <v>2.0172056597323342</v>
      </c>
      <c r="H30" s="53"/>
      <c r="I30" s="55"/>
      <c r="J30" s="55"/>
    </row>
    <row r="31" spans="1:10" s="37" customFormat="1" ht="18" customHeight="1">
      <c r="A31" s="50">
        <v>24</v>
      </c>
      <c r="B31" s="47" t="s">
        <v>532</v>
      </c>
      <c r="C31" s="47" t="s">
        <v>531</v>
      </c>
      <c r="D31" s="47" t="s">
        <v>533</v>
      </c>
      <c r="E31" s="51">
        <v>22000</v>
      </c>
      <c r="F31" s="52">
        <v>163.394</v>
      </c>
      <c r="G31" s="48">
        <f t="shared" si="0"/>
        <v>1.993946167975227</v>
      </c>
      <c r="H31" s="53"/>
      <c r="I31" s="55"/>
      <c r="J31" s="55"/>
    </row>
    <row r="32" spans="1:10" s="37" customFormat="1" ht="18" customHeight="1">
      <c r="A32" s="50">
        <v>25</v>
      </c>
      <c r="B32" s="47" t="s">
        <v>805</v>
      </c>
      <c r="C32" s="47" t="s">
        <v>804</v>
      </c>
      <c r="D32" s="47" t="s">
        <v>502</v>
      </c>
      <c r="E32" s="51">
        <v>60000</v>
      </c>
      <c r="F32" s="52">
        <v>162.72</v>
      </c>
      <c r="G32" s="48">
        <f t="shared" si="0"/>
        <v>1.9857211430831543</v>
      </c>
      <c r="H32" s="53"/>
      <c r="I32" s="55"/>
      <c r="J32" s="55"/>
    </row>
    <row r="33" spans="1:10" s="37" customFormat="1" ht="18" customHeight="1">
      <c r="A33" s="50">
        <v>26</v>
      </c>
      <c r="B33" s="47" t="s">
        <v>536</v>
      </c>
      <c r="C33" s="47" t="s">
        <v>535</v>
      </c>
      <c r="D33" s="47" t="s">
        <v>486</v>
      </c>
      <c r="E33" s="51">
        <v>60000</v>
      </c>
      <c r="F33" s="52">
        <v>150.75</v>
      </c>
      <c r="G33" s="48">
        <f t="shared" si="0"/>
        <v>1.8396476297921924</v>
      </c>
      <c r="H33" s="53"/>
      <c r="I33" s="55"/>
      <c r="J33" s="55"/>
    </row>
    <row r="34" spans="1:10" s="37" customFormat="1" ht="18" customHeight="1">
      <c r="A34" s="50">
        <v>27</v>
      </c>
      <c r="B34" s="47" t="s">
        <v>539</v>
      </c>
      <c r="C34" s="47" t="s">
        <v>538</v>
      </c>
      <c r="D34" s="47" t="s">
        <v>516</v>
      </c>
      <c r="E34" s="51">
        <v>10000</v>
      </c>
      <c r="F34" s="52">
        <v>140.57</v>
      </c>
      <c r="G34" s="48">
        <f t="shared" si="0"/>
        <v>1.715418025339227</v>
      </c>
      <c r="H34" s="53"/>
      <c r="I34" s="55"/>
      <c r="J34" s="55"/>
    </row>
    <row r="35" spans="1:10" s="37" customFormat="1" ht="18" customHeight="1">
      <c r="A35" s="50">
        <v>28</v>
      </c>
      <c r="B35" s="47" t="s">
        <v>542</v>
      </c>
      <c r="C35" s="47" t="s">
        <v>541</v>
      </c>
      <c r="D35" s="47" t="s">
        <v>502</v>
      </c>
      <c r="E35" s="51">
        <v>12000</v>
      </c>
      <c r="F35" s="52">
        <v>139.284</v>
      </c>
      <c r="G35" s="48">
        <f t="shared" si="0"/>
        <v>1.6997245802187442</v>
      </c>
      <c r="H35" s="53"/>
      <c r="I35" s="55"/>
      <c r="J35" s="55"/>
    </row>
    <row r="36" spans="1:10" s="37" customFormat="1" ht="18" customHeight="1">
      <c r="A36" s="50">
        <v>29</v>
      </c>
      <c r="B36" s="47" t="s">
        <v>575</v>
      </c>
      <c r="C36" s="47" t="s">
        <v>574</v>
      </c>
      <c r="D36" s="47" t="s">
        <v>516</v>
      </c>
      <c r="E36" s="51">
        <v>4000</v>
      </c>
      <c r="F36" s="52">
        <v>113.104</v>
      </c>
      <c r="G36" s="48">
        <f t="shared" si="0"/>
        <v>1.380242159336757</v>
      </c>
      <c r="H36" s="53"/>
      <c r="I36" s="55"/>
      <c r="J36" s="55"/>
    </row>
    <row r="37" spans="1:10" s="37" customFormat="1" ht="18" customHeight="1">
      <c r="A37" s="50">
        <v>30</v>
      </c>
      <c r="B37" s="47" t="s">
        <v>829</v>
      </c>
      <c r="C37" s="47" t="s">
        <v>828</v>
      </c>
      <c r="D37" s="47" t="s">
        <v>592</v>
      </c>
      <c r="E37" s="51">
        <v>8000</v>
      </c>
      <c r="F37" s="52">
        <v>99.224</v>
      </c>
      <c r="G37" s="48">
        <f t="shared" si="0"/>
        <v>1.2108603410845804</v>
      </c>
      <c r="H37" s="53"/>
      <c r="I37" s="55"/>
      <c r="J37" s="55"/>
    </row>
    <row r="38" spans="1:10" s="37" customFormat="1" ht="18" customHeight="1">
      <c r="A38" s="50">
        <v>31</v>
      </c>
      <c r="B38" s="47" t="s">
        <v>826</v>
      </c>
      <c r="C38" s="47" t="s">
        <v>825</v>
      </c>
      <c r="D38" s="47" t="s">
        <v>490</v>
      </c>
      <c r="E38" s="51">
        <v>55000</v>
      </c>
      <c r="F38" s="52">
        <v>96.0575</v>
      </c>
      <c r="G38" s="48">
        <f t="shared" si="0"/>
        <v>1.1722185883831744</v>
      </c>
      <c r="H38" s="53"/>
      <c r="I38" s="55"/>
      <c r="J38" s="55"/>
    </row>
    <row r="39" spans="1:10" s="37" customFormat="1" ht="18" customHeight="1">
      <c r="A39" s="50">
        <v>32</v>
      </c>
      <c r="B39" s="47" t="s">
        <v>565</v>
      </c>
      <c r="C39" s="47" t="s">
        <v>564</v>
      </c>
      <c r="D39" s="47" t="s">
        <v>494</v>
      </c>
      <c r="E39" s="51">
        <v>12000</v>
      </c>
      <c r="F39" s="52">
        <v>95.988</v>
      </c>
      <c r="G39" s="48">
        <f t="shared" si="0"/>
        <v>1.1713704589618106</v>
      </c>
      <c r="H39" s="53"/>
      <c r="I39" s="55"/>
      <c r="J39" s="55"/>
    </row>
    <row r="40" spans="1:10" s="37" customFormat="1" ht="18" customHeight="1">
      <c r="A40" s="50">
        <v>33</v>
      </c>
      <c r="B40" s="47" t="s">
        <v>584</v>
      </c>
      <c r="C40" s="47" t="s">
        <v>583</v>
      </c>
      <c r="D40" s="47" t="s">
        <v>498</v>
      </c>
      <c r="E40" s="51">
        <v>15000</v>
      </c>
      <c r="F40" s="52">
        <v>91.89</v>
      </c>
      <c r="G40" s="48">
        <f t="shared" si="0"/>
        <v>1.1213613313539272</v>
      </c>
      <c r="H40" s="53"/>
      <c r="I40" s="55"/>
      <c r="J40" s="55"/>
    </row>
    <row r="41" spans="1:10" s="37" customFormat="1" ht="18" customHeight="1">
      <c r="A41" s="50">
        <v>34</v>
      </c>
      <c r="B41" s="47" t="s">
        <v>707</v>
      </c>
      <c r="C41" s="47" t="s">
        <v>706</v>
      </c>
      <c r="D41" s="47" t="s">
        <v>708</v>
      </c>
      <c r="E41" s="51">
        <v>40000</v>
      </c>
      <c r="F41" s="52">
        <v>89.26</v>
      </c>
      <c r="G41" s="48">
        <f t="shared" si="0"/>
        <v>1.089266649653407</v>
      </c>
      <c r="H41" s="53"/>
      <c r="I41" s="55"/>
      <c r="J41" s="55"/>
    </row>
    <row r="42" spans="1:10" s="37" customFormat="1" ht="18" customHeight="1">
      <c r="A42" s="50">
        <v>35</v>
      </c>
      <c r="B42" s="47" t="s">
        <v>554</v>
      </c>
      <c r="C42" s="47" t="s">
        <v>553</v>
      </c>
      <c r="D42" s="47" t="s">
        <v>516</v>
      </c>
      <c r="E42" s="51">
        <v>2600</v>
      </c>
      <c r="F42" s="52">
        <v>88.7562</v>
      </c>
      <c r="G42" s="48">
        <f t="shared" si="0"/>
        <v>1.0831186265960981</v>
      </c>
      <c r="H42" s="53"/>
      <c r="I42" s="55"/>
      <c r="J42" s="55"/>
    </row>
    <row r="43" spans="1:10" s="37" customFormat="1" ht="18" customHeight="1">
      <c r="A43" s="50">
        <v>36</v>
      </c>
      <c r="B43" s="47" t="s">
        <v>581</v>
      </c>
      <c r="C43" s="47" t="s">
        <v>580</v>
      </c>
      <c r="D43" s="47" t="s">
        <v>486</v>
      </c>
      <c r="E43" s="51">
        <v>7000</v>
      </c>
      <c r="F43" s="52">
        <v>87.829</v>
      </c>
      <c r="G43" s="48">
        <f t="shared" si="0"/>
        <v>1.0718037258840363</v>
      </c>
      <c r="H43" s="53"/>
      <c r="I43" s="55"/>
      <c r="J43" s="55"/>
    </row>
    <row r="44" spans="1:10" s="37" customFormat="1" ht="18" customHeight="1">
      <c r="A44" s="50">
        <v>37</v>
      </c>
      <c r="B44" s="47" t="s">
        <v>796</v>
      </c>
      <c r="C44" s="47" t="s">
        <v>795</v>
      </c>
      <c r="D44" s="47" t="s">
        <v>486</v>
      </c>
      <c r="E44" s="51">
        <v>30000</v>
      </c>
      <c r="F44" s="52">
        <v>87.36</v>
      </c>
      <c r="G44" s="48">
        <f t="shared" si="0"/>
        <v>1.0660803777024606</v>
      </c>
      <c r="H44" s="53"/>
      <c r="I44" s="55"/>
      <c r="J44" s="55"/>
    </row>
    <row r="45" spans="1:10" s="37" customFormat="1" ht="18" customHeight="1">
      <c r="A45" s="50">
        <v>38</v>
      </c>
      <c r="B45" s="47" t="s">
        <v>811</v>
      </c>
      <c r="C45" s="47" t="s">
        <v>810</v>
      </c>
      <c r="D45" s="47" t="s">
        <v>490</v>
      </c>
      <c r="E45" s="51">
        <v>15000</v>
      </c>
      <c r="F45" s="52">
        <v>86.82</v>
      </c>
      <c r="G45" s="48">
        <f t="shared" si="0"/>
        <v>1.059490595147981</v>
      </c>
      <c r="H45" s="53"/>
      <c r="I45" s="55"/>
      <c r="J45" s="55"/>
    </row>
    <row r="46" spans="1:10" s="37" customFormat="1" ht="18" customHeight="1">
      <c r="A46" s="50">
        <v>39</v>
      </c>
      <c r="B46" s="47" t="s">
        <v>587</v>
      </c>
      <c r="C46" s="47" t="s">
        <v>586</v>
      </c>
      <c r="D46" s="47" t="s">
        <v>588</v>
      </c>
      <c r="E46" s="51">
        <v>23000</v>
      </c>
      <c r="F46" s="52">
        <v>86.0775</v>
      </c>
      <c r="G46" s="48">
        <f t="shared" si="0"/>
        <v>1.0504296441355718</v>
      </c>
      <c r="H46" s="53"/>
      <c r="I46" s="55"/>
      <c r="J46" s="55"/>
    </row>
    <row r="47" spans="1:10" s="37" customFormat="1" ht="18" customHeight="1">
      <c r="A47" s="50">
        <v>40</v>
      </c>
      <c r="B47" s="47" t="s">
        <v>832</v>
      </c>
      <c r="C47" s="47" t="s">
        <v>831</v>
      </c>
      <c r="D47" s="47" t="s">
        <v>490</v>
      </c>
      <c r="E47" s="51">
        <v>8000</v>
      </c>
      <c r="F47" s="52">
        <v>84.472</v>
      </c>
      <c r="G47" s="48">
        <f t="shared" si="0"/>
        <v>1.030837244337022</v>
      </c>
      <c r="H47" s="53"/>
      <c r="I47" s="55"/>
      <c r="J47" s="55"/>
    </row>
    <row r="48" spans="1:10" s="37" customFormat="1" ht="18" customHeight="1">
      <c r="A48" s="50">
        <v>41</v>
      </c>
      <c r="B48" s="47" t="s">
        <v>838</v>
      </c>
      <c r="C48" s="47" t="s">
        <v>837</v>
      </c>
      <c r="D48" s="47" t="s">
        <v>839</v>
      </c>
      <c r="E48" s="51">
        <v>15000</v>
      </c>
      <c r="F48" s="52">
        <v>82.4175</v>
      </c>
      <c r="G48" s="48">
        <f t="shared" si="0"/>
        <v>1.0057655623774329</v>
      </c>
      <c r="H48" s="53"/>
      <c r="I48" s="55"/>
      <c r="J48" s="55"/>
    </row>
    <row r="49" spans="1:10" s="37" customFormat="1" ht="18" customHeight="1">
      <c r="A49" s="50">
        <v>42</v>
      </c>
      <c r="B49" s="47" t="s">
        <v>578</v>
      </c>
      <c r="C49" s="47" t="s">
        <v>577</v>
      </c>
      <c r="D49" s="47" t="s">
        <v>533</v>
      </c>
      <c r="E49" s="51">
        <v>5500</v>
      </c>
      <c r="F49" s="52">
        <v>81.74375</v>
      </c>
      <c r="G49" s="48">
        <f t="shared" si="0"/>
        <v>0.9975435883106171</v>
      </c>
      <c r="H49" s="53"/>
      <c r="I49" s="55"/>
      <c r="J49" s="55"/>
    </row>
    <row r="50" spans="1:10" s="37" customFormat="1" ht="18" customHeight="1">
      <c r="A50" s="50">
        <v>43</v>
      </c>
      <c r="B50" s="47" t="s">
        <v>793</v>
      </c>
      <c r="C50" s="47" t="s">
        <v>792</v>
      </c>
      <c r="D50" s="47" t="s">
        <v>533</v>
      </c>
      <c r="E50" s="51">
        <v>5000</v>
      </c>
      <c r="F50" s="52">
        <v>81.1775</v>
      </c>
      <c r="G50" s="48">
        <f t="shared" si="0"/>
        <v>0.9906334691041836</v>
      </c>
      <c r="H50" s="53"/>
      <c r="I50" s="55"/>
      <c r="J50" s="55"/>
    </row>
    <row r="51" spans="1:10" s="37" customFormat="1" ht="18" customHeight="1">
      <c r="A51" s="50">
        <v>44</v>
      </c>
      <c r="B51" s="47" t="s">
        <v>848</v>
      </c>
      <c r="C51" s="47" t="s">
        <v>847</v>
      </c>
      <c r="D51" s="47" t="s">
        <v>700</v>
      </c>
      <c r="E51" s="51">
        <v>20000</v>
      </c>
      <c r="F51" s="52">
        <v>79.02</v>
      </c>
      <c r="G51" s="48">
        <f t="shared" si="0"/>
        <v>0.9643048471388327</v>
      </c>
      <c r="H51" s="53"/>
      <c r="I51" s="55"/>
      <c r="J51" s="55"/>
    </row>
    <row r="52" spans="1:10" s="37" customFormat="1" ht="18" customHeight="1">
      <c r="A52" s="50">
        <v>45</v>
      </c>
      <c r="B52" s="47" t="s">
        <v>820</v>
      </c>
      <c r="C52" s="47" t="s">
        <v>819</v>
      </c>
      <c r="D52" s="47" t="s">
        <v>533</v>
      </c>
      <c r="E52" s="51">
        <v>6000</v>
      </c>
      <c r="F52" s="52">
        <v>77.448</v>
      </c>
      <c r="G52" s="48">
        <f t="shared" si="0"/>
        <v>0.9451212579246813</v>
      </c>
      <c r="H52" s="53"/>
      <c r="I52" s="55"/>
      <c r="J52" s="55"/>
    </row>
    <row r="53" spans="1:10" s="37" customFormat="1" ht="18" customHeight="1">
      <c r="A53" s="50">
        <v>46</v>
      </c>
      <c r="B53" s="47" t="s">
        <v>845</v>
      </c>
      <c r="C53" s="47" t="s">
        <v>844</v>
      </c>
      <c r="D53" s="47" t="s">
        <v>494</v>
      </c>
      <c r="E53" s="51">
        <v>15000</v>
      </c>
      <c r="F53" s="52">
        <v>72.3225</v>
      </c>
      <c r="G53" s="48">
        <f t="shared" si="0"/>
        <v>0.8825732385117468</v>
      </c>
      <c r="H53" s="53"/>
      <c r="I53" s="55"/>
      <c r="J53" s="55"/>
    </row>
    <row r="54" spans="1:10" s="37" customFormat="1" ht="18" customHeight="1">
      <c r="A54" s="50">
        <v>47</v>
      </c>
      <c r="B54" s="47" t="s">
        <v>842</v>
      </c>
      <c r="C54" s="47" t="s">
        <v>841</v>
      </c>
      <c r="D54" s="47" t="s">
        <v>498</v>
      </c>
      <c r="E54" s="51">
        <v>12000</v>
      </c>
      <c r="F54" s="52">
        <v>50.874</v>
      </c>
      <c r="G54" s="48">
        <f t="shared" si="0"/>
        <v>0.6208307364381294</v>
      </c>
      <c r="H54" s="53"/>
      <c r="I54" s="55"/>
      <c r="J54" s="55"/>
    </row>
    <row r="55" spans="1:10" s="37" customFormat="1" ht="18" customHeight="1">
      <c r="A55" s="73"/>
      <c r="B55" s="73"/>
      <c r="C55" s="57" t="s">
        <v>14</v>
      </c>
      <c r="D55" s="73"/>
      <c r="E55" s="74"/>
      <c r="F55" s="75">
        <f>SUM(F8:F54)</f>
        <v>7827.419349999999</v>
      </c>
      <c r="G55" s="76">
        <f t="shared" si="0"/>
        <v>95.52035459115783</v>
      </c>
      <c r="H55" s="73"/>
      <c r="I55" s="55"/>
      <c r="J55" s="55"/>
    </row>
    <row r="56" spans="1:10" s="37" customFormat="1" ht="18" customHeight="1">
      <c r="A56" s="45"/>
      <c r="B56" s="45"/>
      <c r="C56" s="61"/>
      <c r="D56" s="45"/>
      <c r="E56" s="45"/>
      <c r="F56" s="45"/>
      <c r="G56" s="45"/>
      <c r="H56" s="45"/>
      <c r="I56" s="62" t="s">
        <v>2068</v>
      </c>
      <c r="J56" s="63"/>
    </row>
    <row r="57" spans="1:10" s="37" customFormat="1" ht="18" customHeight="1">
      <c r="A57" s="77">
        <v>48</v>
      </c>
      <c r="B57" s="47"/>
      <c r="C57" s="46" t="s">
        <v>2060</v>
      </c>
      <c r="D57" s="47"/>
      <c r="E57" s="51"/>
      <c r="F57" s="52">
        <v>84.9577539</v>
      </c>
      <c r="G57" s="48">
        <f t="shared" si="0"/>
        <v>1.0367650454036708</v>
      </c>
      <c r="H57" s="53"/>
      <c r="I57" s="42"/>
      <c r="J57" s="42"/>
    </row>
    <row r="58" spans="1:10" s="37" customFormat="1" ht="18" customHeight="1">
      <c r="A58" s="73"/>
      <c r="B58" s="73"/>
      <c r="C58" s="57" t="s">
        <v>14</v>
      </c>
      <c r="D58" s="73"/>
      <c r="E58" s="74"/>
      <c r="F58" s="75">
        <f>SUM(F57)</f>
        <v>84.9577539</v>
      </c>
      <c r="G58" s="76">
        <f t="shared" si="0"/>
        <v>1.0367650454036708</v>
      </c>
      <c r="H58" s="73"/>
      <c r="I58" s="42"/>
      <c r="J58" s="42"/>
    </row>
    <row r="59" spans="1:10" s="37" customFormat="1" ht="18" customHeight="1">
      <c r="A59" s="78"/>
      <c r="B59" s="78"/>
      <c r="C59" s="65"/>
      <c r="D59" s="78"/>
      <c r="E59" s="79"/>
      <c r="F59" s="78"/>
      <c r="G59" s="78"/>
      <c r="H59" s="78"/>
      <c r="I59" s="42"/>
      <c r="J59" s="42"/>
    </row>
    <row r="60" spans="1:10" s="37" customFormat="1" ht="18" customHeight="1">
      <c r="A60" s="78"/>
      <c r="B60" s="78"/>
      <c r="C60" s="46" t="s">
        <v>2061</v>
      </c>
      <c r="D60" s="78"/>
      <c r="E60" s="79"/>
      <c r="F60" s="78"/>
      <c r="G60" s="78"/>
      <c r="H60" s="78"/>
      <c r="I60" s="54"/>
      <c r="J60" s="54" t="s">
        <v>2092</v>
      </c>
    </row>
    <row r="61" spans="1:10" s="37" customFormat="1" ht="18" customHeight="1">
      <c r="A61" s="78"/>
      <c r="B61" s="78"/>
      <c r="C61" s="46" t="s">
        <v>2062</v>
      </c>
      <c r="D61" s="78"/>
      <c r="E61" s="79"/>
      <c r="F61" s="52">
        <f>F63-F58-F55</f>
        <v>282.12697170000047</v>
      </c>
      <c r="G61" s="48">
        <f>$F61/$F$63*100</f>
        <v>3.442880363438506</v>
      </c>
      <c r="H61" s="78"/>
      <c r="I61" s="62"/>
      <c r="J61" s="63"/>
    </row>
    <row r="62" spans="1:10" s="37" customFormat="1" ht="18" customHeight="1">
      <c r="A62" s="73"/>
      <c r="B62" s="73"/>
      <c r="C62" s="57" t="s">
        <v>14</v>
      </c>
      <c r="D62" s="73"/>
      <c r="E62" s="74"/>
      <c r="F62" s="59">
        <f>SUM(F61)</f>
        <v>282.12697170000047</v>
      </c>
      <c r="G62" s="60">
        <f>$F62/$F$63*100</f>
        <v>3.442880363438506</v>
      </c>
      <c r="H62" s="73"/>
      <c r="I62" s="63"/>
      <c r="J62" s="63"/>
    </row>
    <row r="63" spans="1:10" s="37" customFormat="1" ht="18" customHeight="1">
      <c r="A63" s="67"/>
      <c r="B63" s="67"/>
      <c r="C63" s="68" t="s">
        <v>2063</v>
      </c>
      <c r="D63" s="67"/>
      <c r="E63" s="69"/>
      <c r="F63" s="70">
        <v>8194.5040756</v>
      </c>
      <c r="G63" s="71">
        <f>G55+G58+G62</f>
        <v>100</v>
      </c>
      <c r="H63" s="67"/>
      <c r="I63" s="63"/>
      <c r="J63" s="63"/>
    </row>
    <row r="64" spans="1:10" s="37" customFormat="1" ht="18" customHeight="1">
      <c r="A64" s="78"/>
      <c r="B64" s="78"/>
      <c r="C64" s="65"/>
      <c r="D64" s="78"/>
      <c r="E64" s="79"/>
      <c r="F64" s="78"/>
      <c r="G64" s="78"/>
      <c r="H64" s="78"/>
      <c r="I64" s="63"/>
      <c r="J64" s="63"/>
    </row>
    <row r="65" spans="1:10" s="37" customFormat="1" ht="18" customHeight="1">
      <c r="A65" s="78"/>
      <c r="B65" s="78"/>
      <c r="C65" s="46" t="s">
        <v>2064</v>
      </c>
      <c r="D65" s="78"/>
      <c r="E65" s="79"/>
      <c r="F65" s="78"/>
      <c r="G65" s="78"/>
      <c r="H65" s="78"/>
      <c r="I65" s="63"/>
      <c r="J65" s="63"/>
    </row>
    <row r="66" spans="1:10" s="37" customFormat="1" ht="18" customHeight="1">
      <c r="A66" s="78"/>
      <c r="B66" s="78"/>
      <c r="C66" s="46" t="s">
        <v>2065</v>
      </c>
      <c r="D66" s="78"/>
      <c r="E66" s="79"/>
      <c r="F66" s="78"/>
      <c r="G66" s="78"/>
      <c r="H66" s="78"/>
      <c r="I66" s="63"/>
      <c r="J66" s="63"/>
    </row>
    <row r="67" spans="9:10" s="37" customFormat="1" ht="18" customHeight="1">
      <c r="I67" s="63"/>
      <c r="J67" s="63"/>
    </row>
    <row r="68" spans="1:10" s="37" customFormat="1" ht="18" customHeight="1">
      <c r="A68" s="72"/>
      <c r="B68" s="72"/>
      <c r="C68" s="72"/>
      <c r="D68" s="72"/>
      <c r="E68" s="72"/>
      <c r="F68" s="72"/>
      <c r="G68" s="72"/>
      <c r="H68" s="72"/>
      <c r="I68" s="63"/>
      <c r="J68" s="63"/>
    </row>
    <row r="69" spans="1:10" s="37" customFormat="1" ht="18" customHeight="1">
      <c r="A69" s="72"/>
      <c r="B69" s="72"/>
      <c r="C69" s="72"/>
      <c r="D69" s="72"/>
      <c r="E69" s="72"/>
      <c r="F69" s="72"/>
      <c r="G69" s="72"/>
      <c r="H69" s="72"/>
      <c r="I69" s="63"/>
      <c r="J69" s="63"/>
    </row>
    <row r="70" spans="1:8" s="37" customFormat="1" ht="27.75" customHeight="1">
      <c r="A70" s="72"/>
      <c r="B70" s="72"/>
      <c r="C70" s="72"/>
      <c r="D70" s="72"/>
      <c r="E70" s="72"/>
      <c r="F70" s="72"/>
      <c r="G70" s="72"/>
      <c r="H70" s="72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58">
      <selection activeCell="H74" sqref="H74"/>
    </sheetView>
  </sheetViews>
  <sheetFormatPr defaultColWidth="9.140625" defaultRowHeight="12.75"/>
  <cols>
    <col min="1" max="1" width="8.28125" style="72" customWidth="1"/>
    <col min="2" max="2" width="14.7109375" style="72" customWidth="1"/>
    <col min="3" max="3" width="52.140625" style="72" customWidth="1"/>
    <col min="4" max="4" width="14.28125" style="72" customWidth="1"/>
    <col min="5" max="5" width="16.00390625" style="72" customWidth="1"/>
    <col min="6" max="6" width="16.7109375" style="72" customWidth="1"/>
    <col min="7" max="7" width="15.57421875" style="72" customWidth="1"/>
    <col min="8" max="8" width="16.57421875" style="72" customWidth="1"/>
    <col min="9" max="10" width="14.7109375" style="72" customWidth="1"/>
    <col min="11" max="11" width="22.421875" style="72" customWidth="1"/>
    <col min="12" max="12" width="14.7109375" style="72" customWidth="1"/>
    <col min="13" max="13" width="4.7109375" style="72" customWidth="1"/>
    <col min="14" max="16384" width="9.140625" style="72" customWidth="1"/>
  </cols>
  <sheetData>
    <row r="1" spans="1:10" s="37" customFormat="1" ht="22.5" customHeight="1">
      <c r="A1" s="34"/>
      <c r="B1" s="34"/>
      <c r="C1" s="35" t="s">
        <v>2094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6" t="s">
        <v>2021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2022</v>
      </c>
      <c r="B4" s="41" t="s">
        <v>4</v>
      </c>
      <c r="C4" s="41" t="s">
        <v>2023</v>
      </c>
      <c r="D4" s="41" t="s">
        <v>2024</v>
      </c>
      <c r="E4" s="41" t="s">
        <v>2025</v>
      </c>
      <c r="F4" s="41" t="s">
        <v>2026</v>
      </c>
      <c r="G4" s="41" t="s">
        <v>2027</v>
      </c>
      <c r="H4" s="41" t="s">
        <v>2028</v>
      </c>
      <c r="I4" s="42"/>
      <c r="J4" s="43" t="s">
        <v>2029</v>
      </c>
      <c r="K4" s="44" t="s">
        <v>2030</v>
      </c>
      <c r="L4" s="44" t="s">
        <v>2031</v>
      </c>
    </row>
    <row r="5" spans="1:12" s="37" customFormat="1" ht="18" customHeight="1">
      <c r="A5" s="45"/>
      <c r="B5" s="45"/>
      <c r="C5" s="61"/>
      <c r="D5" s="45"/>
      <c r="E5" s="45"/>
      <c r="F5" s="45"/>
      <c r="G5" s="45"/>
      <c r="H5" s="45"/>
      <c r="I5" s="42"/>
      <c r="J5" s="42"/>
      <c r="K5" s="47" t="s">
        <v>486</v>
      </c>
      <c r="L5" s="48">
        <v>20.534709999999997</v>
      </c>
    </row>
    <row r="6" spans="1:12" s="37" customFormat="1" ht="18" customHeight="1">
      <c r="A6" s="45"/>
      <c r="B6" s="45"/>
      <c r="C6" s="46" t="s">
        <v>2067</v>
      </c>
      <c r="D6" s="45"/>
      <c r="E6" s="45"/>
      <c r="F6" s="45"/>
      <c r="G6" s="45"/>
      <c r="H6" s="45"/>
      <c r="I6" s="42"/>
      <c r="J6" s="42"/>
      <c r="K6" s="47" t="s">
        <v>502</v>
      </c>
      <c r="L6" s="48">
        <v>11.612471</v>
      </c>
    </row>
    <row r="7" spans="1:12" s="37" customFormat="1" ht="18" customHeight="1">
      <c r="A7" s="45"/>
      <c r="B7" s="45"/>
      <c r="C7" s="46" t="s">
        <v>2054</v>
      </c>
      <c r="D7" s="45"/>
      <c r="E7" s="45"/>
      <c r="F7" s="49"/>
      <c r="G7" s="49"/>
      <c r="H7" s="45"/>
      <c r="I7" s="42"/>
      <c r="J7" s="42"/>
      <c r="K7" s="47" t="s">
        <v>494</v>
      </c>
      <c r="L7" s="48">
        <v>9.622615</v>
      </c>
    </row>
    <row r="8" spans="1:12" s="37" customFormat="1" ht="18" customHeight="1">
      <c r="A8" s="50">
        <v>1</v>
      </c>
      <c r="B8" s="47" t="s">
        <v>485</v>
      </c>
      <c r="C8" s="47" t="s">
        <v>484</v>
      </c>
      <c r="D8" s="47" t="s">
        <v>486</v>
      </c>
      <c r="E8" s="51">
        <v>26000</v>
      </c>
      <c r="F8" s="52">
        <v>330.941</v>
      </c>
      <c r="G8" s="48">
        <f>$F8/$F$70*100</f>
        <v>5.8459457144670495</v>
      </c>
      <c r="H8" s="53"/>
      <c r="I8" s="42"/>
      <c r="J8" s="42"/>
      <c r="K8" s="47" t="s">
        <v>490</v>
      </c>
      <c r="L8" s="48">
        <v>8.744435</v>
      </c>
    </row>
    <row r="9" spans="1:12" s="37" customFormat="1" ht="18" customHeight="1">
      <c r="A9" s="50">
        <v>2</v>
      </c>
      <c r="B9" s="47" t="s">
        <v>489</v>
      </c>
      <c r="C9" s="47" t="s">
        <v>488</v>
      </c>
      <c r="D9" s="47" t="s">
        <v>490</v>
      </c>
      <c r="E9" s="51">
        <v>19000</v>
      </c>
      <c r="F9" s="52">
        <v>264.7555</v>
      </c>
      <c r="G9" s="48">
        <f aca="true" t="shared" si="0" ref="G9:G60">$F9/$F$70*100</f>
        <v>4.676804266037092</v>
      </c>
      <c r="H9" s="53"/>
      <c r="I9" s="54" t="s">
        <v>2068</v>
      </c>
      <c r="J9" s="54" t="s">
        <v>2069</v>
      </c>
      <c r="K9" s="47" t="s">
        <v>516</v>
      </c>
      <c r="L9" s="48">
        <v>8.24148</v>
      </c>
    </row>
    <row r="10" spans="1:12" s="37" customFormat="1" ht="18" customHeight="1">
      <c r="A10" s="50">
        <v>3</v>
      </c>
      <c r="B10" s="47" t="s">
        <v>493</v>
      </c>
      <c r="C10" s="47" t="s">
        <v>492</v>
      </c>
      <c r="D10" s="47" t="s">
        <v>494</v>
      </c>
      <c r="E10" s="51">
        <v>24000</v>
      </c>
      <c r="F10" s="52">
        <v>248.652</v>
      </c>
      <c r="G10" s="48">
        <f t="shared" si="0"/>
        <v>4.392342120781834</v>
      </c>
      <c r="H10" s="53"/>
      <c r="I10" s="55"/>
      <c r="J10" s="55"/>
      <c r="K10" s="47" t="s">
        <v>533</v>
      </c>
      <c r="L10" s="48">
        <v>5.543968</v>
      </c>
    </row>
    <row r="11" spans="1:12" s="37" customFormat="1" ht="18" customHeight="1">
      <c r="A11" s="50">
        <v>4</v>
      </c>
      <c r="B11" s="47" t="s">
        <v>505</v>
      </c>
      <c r="C11" s="47" t="s">
        <v>504</v>
      </c>
      <c r="D11" s="47" t="s">
        <v>486</v>
      </c>
      <c r="E11" s="51">
        <v>80000</v>
      </c>
      <c r="F11" s="52">
        <v>201.72</v>
      </c>
      <c r="G11" s="48">
        <f t="shared" si="0"/>
        <v>3.563306358300402</v>
      </c>
      <c r="H11" s="53"/>
      <c r="I11" s="55"/>
      <c r="J11" s="55"/>
      <c r="K11" s="47" t="s">
        <v>520</v>
      </c>
      <c r="L11" s="48">
        <v>5.129868</v>
      </c>
    </row>
    <row r="12" spans="1:12" s="37" customFormat="1" ht="18" customHeight="1">
      <c r="A12" s="50">
        <v>5</v>
      </c>
      <c r="B12" s="47" t="s">
        <v>508</v>
      </c>
      <c r="C12" s="47" t="s">
        <v>507</v>
      </c>
      <c r="D12" s="47" t="s">
        <v>509</v>
      </c>
      <c r="E12" s="51">
        <v>12000</v>
      </c>
      <c r="F12" s="52">
        <v>171.978</v>
      </c>
      <c r="G12" s="48">
        <f t="shared" si="0"/>
        <v>3.037925346459382</v>
      </c>
      <c r="H12" s="53"/>
      <c r="I12" s="55"/>
      <c r="J12" s="55"/>
      <c r="K12" s="47" t="s">
        <v>592</v>
      </c>
      <c r="L12" s="48">
        <v>4.468998</v>
      </c>
    </row>
    <row r="13" spans="1:12" s="37" customFormat="1" ht="18" customHeight="1">
      <c r="A13" s="50">
        <v>6</v>
      </c>
      <c r="B13" s="47" t="s">
        <v>515</v>
      </c>
      <c r="C13" s="47" t="s">
        <v>514</v>
      </c>
      <c r="D13" s="47" t="s">
        <v>516</v>
      </c>
      <c r="E13" s="51">
        <v>30000</v>
      </c>
      <c r="F13" s="52">
        <v>160.455</v>
      </c>
      <c r="G13" s="48">
        <f t="shared" si="0"/>
        <v>2.8343759752185753</v>
      </c>
      <c r="H13" s="53"/>
      <c r="I13" s="55"/>
      <c r="J13" s="55"/>
      <c r="K13" s="47" t="s">
        <v>558</v>
      </c>
      <c r="L13" s="48">
        <v>3.5874359999999994</v>
      </c>
    </row>
    <row r="14" spans="1:12" s="37" customFormat="1" ht="18" customHeight="1">
      <c r="A14" s="50">
        <v>7</v>
      </c>
      <c r="B14" s="47" t="s">
        <v>512</v>
      </c>
      <c r="C14" s="47" t="s">
        <v>511</v>
      </c>
      <c r="D14" s="47" t="s">
        <v>494</v>
      </c>
      <c r="E14" s="51">
        <v>6500</v>
      </c>
      <c r="F14" s="52">
        <v>158.002</v>
      </c>
      <c r="G14" s="48">
        <f t="shared" si="0"/>
        <v>2.7910446719421977</v>
      </c>
      <c r="H14" s="53"/>
      <c r="I14" s="55"/>
      <c r="J14" s="55"/>
      <c r="K14" s="47" t="s">
        <v>700</v>
      </c>
      <c r="L14" s="48">
        <v>3.0414749999999997</v>
      </c>
    </row>
    <row r="15" spans="1:12" s="37" customFormat="1" ht="18" customHeight="1">
      <c r="A15" s="50">
        <v>8</v>
      </c>
      <c r="B15" s="47" t="s">
        <v>519</v>
      </c>
      <c r="C15" s="47" t="s">
        <v>518</v>
      </c>
      <c r="D15" s="47" t="s">
        <v>520</v>
      </c>
      <c r="E15" s="51">
        <v>4000</v>
      </c>
      <c r="F15" s="52">
        <v>154.062</v>
      </c>
      <c r="G15" s="48">
        <f t="shared" si="0"/>
        <v>2.7214460845353785</v>
      </c>
      <c r="H15" s="53"/>
      <c r="I15" s="55"/>
      <c r="J15" s="55"/>
      <c r="K15" s="47" t="s">
        <v>509</v>
      </c>
      <c r="L15" s="48">
        <v>3.037925</v>
      </c>
    </row>
    <row r="16" spans="1:12" s="37" customFormat="1" ht="18" customHeight="1">
      <c r="A16" s="50">
        <v>9</v>
      </c>
      <c r="B16" s="47" t="s">
        <v>557</v>
      </c>
      <c r="C16" s="47" t="s">
        <v>556</v>
      </c>
      <c r="D16" s="47" t="s">
        <v>558</v>
      </c>
      <c r="E16" s="51">
        <v>650</v>
      </c>
      <c r="F16" s="52">
        <v>148.186025</v>
      </c>
      <c r="G16" s="48">
        <f t="shared" si="0"/>
        <v>2.6176492419877175</v>
      </c>
      <c r="H16" s="53"/>
      <c r="I16" s="55"/>
      <c r="J16" s="55"/>
      <c r="K16" s="47" t="s">
        <v>562</v>
      </c>
      <c r="L16" s="48">
        <v>2.607695</v>
      </c>
    </row>
    <row r="17" spans="1:12" s="37" customFormat="1" ht="18" customHeight="1">
      <c r="A17" s="50">
        <v>10</v>
      </c>
      <c r="B17" s="47" t="s">
        <v>561</v>
      </c>
      <c r="C17" s="47" t="s">
        <v>560</v>
      </c>
      <c r="D17" s="47" t="s">
        <v>562</v>
      </c>
      <c r="E17" s="51">
        <v>27000</v>
      </c>
      <c r="F17" s="52">
        <v>147.6225</v>
      </c>
      <c r="G17" s="48">
        <f t="shared" si="0"/>
        <v>2.6076947892038524</v>
      </c>
      <c r="H17" s="53"/>
      <c r="I17" s="55"/>
      <c r="J17" s="55"/>
      <c r="K17" s="47" t="s">
        <v>781</v>
      </c>
      <c r="L17" s="48">
        <v>2.267121</v>
      </c>
    </row>
    <row r="18" spans="1:12" s="37" customFormat="1" ht="18" customHeight="1">
      <c r="A18" s="50">
        <v>11</v>
      </c>
      <c r="B18" s="47" t="s">
        <v>545</v>
      </c>
      <c r="C18" s="47" t="s">
        <v>544</v>
      </c>
      <c r="D18" s="47" t="s">
        <v>520</v>
      </c>
      <c r="E18" s="51">
        <v>800</v>
      </c>
      <c r="F18" s="52">
        <v>136.3416</v>
      </c>
      <c r="G18" s="48">
        <f t="shared" si="0"/>
        <v>2.4084220215191854</v>
      </c>
      <c r="H18" s="53"/>
      <c r="I18" s="55"/>
      <c r="J18" s="55"/>
      <c r="K18" s="47" t="s">
        <v>718</v>
      </c>
      <c r="L18" s="48">
        <v>1.80603</v>
      </c>
    </row>
    <row r="19" spans="1:12" s="37" customFormat="1" ht="18" customHeight="1">
      <c r="A19" s="50">
        <v>12</v>
      </c>
      <c r="B19" s="47" t="s">
        <v>529</v>
      </c>
      <c r="C19" s="47" t="s">
        <v>528</v>
      </c>
      <c r="D19" s="47" t="s">
        <v>486</v>
      </c>
      <c r="E19" s="51">
        <v>11000</v>
      </c>
      <c r="F19" s="52">
        <v>131.5545</v>
      </c>
      <c r="G19" s="48">
        <f t="shared" si="0"/>
        <v>2.3238597378199</v>
      </c>
      <c r="H19" s="53"/>
      <c r="I19" s="55"/>
      <c r="J19" s="55"/>
      <c r="K19" s="47" t="s">
        <v>498</v>
      </c>
      <c r="L19" s="48">
        <v>1.756136</v>
      </c>
    </row>
    <row r="20" spans="1:12" s="37" customFormat="1" ht="18" customHeight="1">
      <c r="A20" s="50">
        <v>13</v>
      </c>
      <c r="B20" s="47" t="s">
        <v>780</v>
      </c>
      <c r="C20" s="47" t="s">
        <v>779</v>
      </c>
      <c r="D20" s="47" t="s">
        <v>781</v>
      </c>
      <c r="E20" s="51">
        <v>55000</v>
      </c>
      <c r="F20" s="52">
        <v>128.3425</v>
      </c>
      <c r="G20" s="48">
        <f t="shared" si="0"/>
        <v>2.2671209909288588</v>
      </c>
      <c r="H20" s="53"/>
      <c r="I20" s="55"/>
      <c r="J20" s="55"/>
      <c r="K20" s="47" t="s">
        <v>588</v>
      </c>
      <c r="L20" s="48">
        <v>0.991647</v>
      </c>
    </row>
    <row r="21" spans="1:12" s="37" customFormat="1" ht="18" customHeight="1">
      <c r="A21" s="50">
        <v>14</v>
      </c>
      <c r="B21" s="47" t="s">
        <v>784</v>
      </c>
      <c r="C21" s="47" t="s">
        <v>783</v>
      </c>
      <c r="D21" s="47" t="s">
        <v>502</v>
      </c>
      <c r="E21" s="51">
        <v>7500</v>
      </c>
      <c r="F21" s="52">
        <v>118.99875</v>
      </c>
      <c r="G21" s="48">
        <f t="shared" si="0"/>
        <v>2.102067234308943</v>
      </c>
      <c r="H21" s="53"/>
      <c r="I21" s="55"/>
      <c r="J21" s="55"/>
      <c r="K21" s="47" t="s">
        <v>708</v>
      </c>
      <c r="L21" s="48">
        <v>0.9854649999999999</v>
      </c>
    </row>
    <row r="22" spans="1:12" s="37" customFormat="1" ht="18" customHeight="1">
      <c r="A22" s="50">
        <v>15</v>
      </c>
      <c r="B22" s="47" t="s">
        <v>787</v>
      </c>
      <c r="C22" s="47" t="s">
        <v>786</v>
      </c>
      <c r="D22" s="47" t="s">
        <v>502</v>
      </c>
      <c r="E22" s="51">
        <v>10000</v>
      </c>
      <c r="F22" s="52">
        <v>116.99</v>
      </c>
      <c r="G22" s="48">
        <f t="shared" si="0"/>
        <v>2.066583436731926</v>
      </c>
      <c r="H22" s="53"/>
      <c r="I22" s="55"/>
      <c r="J22" s="55"/>
      <c r="K22" s="47" t="s">
        <v>839</v>
      </c>
      <c r="L22" s="48">
        <v>0.873524</v>
      </c>
    </row>
    <row r="23" spans="1:12" s="37" customFormat="1" ht="18" customHeight="1">
      <c r="A23" s="50">
        <v>16</v>
      </c>
      <c r="B23" s="47" t="s">
        <v>551</v>
      </c>
      <c r="C23" s="47" t="s">
        <v>550</v>
      </c>
      <c r="D23" s="47" t="s">
        <v>486</v>
      </c>
      <c r="E23" s="51">
        <v>15000</v>
      </c>
      <c r="F23" s="52">
        <v>116.55</v>
      </c>
      <c r="G23" s="48">
        <f t="shared" si="0"/>
        <v>2.058811005650961</v>
      </c>
      <c r="H23" s="53"/>
      <c r="I23" s="55"/>
      <c r="J23" s="55"/>
      <c r="K23" s="47" t="s">
        <v>2047</v>
      </c>
      <c r="L23" s="48">
        <v>5.146997676824367</v>
      </c>
    </row>
    <row r="24" spans="1:10" s="37" customFormat="1" ht="21" customHeight="1">
      <c r="A24" s="50">
        <v>17</v>
      </c>
      <c r="B24" s="47" t="s">
        <v>796</v>
      </c>
      <c r="C24" s="47" t="s">
        <v>795</v>
      </c>
      <c r="D24" s="47" t="s">
        <v>486</v>
      </c>
      <c r="E24" s="51">
        <v>40000</v>
      </c>
      <c r="F24" s="52">
        <v>116.48</v>
      </c>
      <c r="G24" s="48">
        <f t="shared" si="0"/>
        <v>2.0575744825244437</v>
      </c>
      <c r="H24" s="53"/>
      <c r="I24" s="55"/>
      <c r="J24" s="55"/>
    </row>
    <row r="25" spans="1:10" s="37" customFormat="1" ht="18" customHeight="1">
      <c r="A25" s="50">
        <v>18</v>
      </c>
      <c r="B25" s="47" t="s">
        <v>793</v>
      </c>
      <c r="C25" s="47" t="s">
        <v>792</v>
      </c>
      <c r="D25" s="47" t="s">
        <v>533</v>
      </c>
      <c r="E25" s="51">
        <v>7000</v>
      </c>
      <c r="F25" s="52">
        <v>113.6485</v>
      </c>
      <c r="G25" s="48">
        <f t="shared" si="0"/>
        <v>2.0075571220568276</v>
      </c>
      <c r="H25" s="53"/>
      <c r="I25" s="55"/>
      <c r="J25" s="55"/>
    </row>
    <row r="26" spans="1:10" s="37" customFormat="1" ht="18" customHeight="1">
      <c r="A26" s="50">
        <v>19</v>
      </c>
      <c r="B26" s="47" t="s">
        <v>790</v>
      </c>
      <c r="C26" s="47" t="s">
        <v>789</v>
      </c>
      <c r="D26" s="47" t="s">
        <v>700</v>
      </c>
      <c r="E26" s="51">
        <v>27000</v>
      </c>
      <c r="F26" s="52">
        <v>112.914</v>
      </c>
      <c r="G26" s="48">
        <f t="shared" si="0"/>
        <v>1.9945824615364445</v>
      </c>
      <c r="H26" s="53"/>
      <c r="I26" s="55"/>
      <c r="J26" s="55"/>
    </row>
    <row r="27" spans="1:10" s="37" customFormat="1" ht="18" customHeight="1">
      <c r="A27" s="50">
        <v>20</v>
      </c>
      <c r="B27" s="47" t="s">
        <v>591</v>
      </c>
      <c r="C27" s="47" t="s">
        <v>590</v>
      </c>
      <c r="D27" s="47" t="s">
        <v>592</v>
      </c>
      <c r="E27" s="51">
        <v>9000</v>
      </c>
      <c r="F27" s="52">
        <v>112.0275</v>
      </c>
      <c r="G27" s="48">
        <f t="shared" si="0"/>
        <v>1.9789227793699102</v>
      </c>
      <c r="H27" s="53"/>
      <c r="I27" s="55"/>
      <c r="J27" s="55"/>
    </row>
    <row r="28" spans="1:10" s="37" customFormat="1" ht="18" customHeight="1">
      <c r="A28" s="50">
        <v>21</v>
      </c>
      <c r="B28" s="47" t="s">
        <v>799</v>
      </c>
      <c r="C28" s="47" t="s">
        <v>798</v>
      </c>
      <c r="D28" s="47" t="s">
        <v>502</v>
      </c>
      <c r="E28" s="51">
        <v>40000</v>
      </c>
      <c r="F28" s="52">
        <v>110.2</v>
      </c>
      <c r="G28" s="48">
        <f t="shared" si="0"/>
        <v>1.9466406934597675</v>
      </c>
      <c r="H28" s="53"/>
      <c r="I28" s="55"/>
      <c r="J28" s="55"/>
    </row>
    <row r="29" spans="1:10" s="37" customFormat="1" ht="18" customHeight="1">
      <c r="A29" s="50">
        <v>22</v>
      </c>
      <c r="B29" s="47" t="s">
        <v>805</v>
      </c>
      <c r="C29" s="47" t="s">
        <v>804</v>
      </c>
      <c r="D29" s="47" t="s">
        <v>502</v>
      </c>
      <c r="E29" s="51">
        <v>40000</v>
      </c>
      <c r="F29" s="52">
        <v>108.48</v>
      </c>
      <c r="G29" s="48">
        <f t="shared" si="0"/>
        <v>1.9162575537796334</v>
      </c>
      <c r="H29" s="53"/>
      <c r="I29" s="55"/>
      <c r="J29" s="55"/>
    </row>
    <row r="30" spans="1:10" s="37" customFormat="1" ht="18" customHeight="1">
      <c r="A30" s="50">
        <v>23</v>
      </c>
      <c r="B30" s="47" t="s">
        <v>526</v>
      </c>
      <c r="C30" s="47" t="s">
        <v>525</v>
      </c>
      <c r="D30" s="47" t="s">
        <v>486</v>
      </c>
      <c r="E30" s="51">
        <v>20000</v>
      </c>
      <c r="F30" s="52">
        <v>108.27</v>
      </c>
      <c r="G30" s="48">
        <f t="shared" si="0"/>
        <v>1.912547984400082</v>
      </c>
      <c r="H30" s="53"/>
      <c r="I30" s="55"/>
      <c r="J30" s="55"/>
    </row>
    <row r="31" spans="1:10" s="37" customFormat="1" ht="18" customHeight="1">
      <c r="A31" s="50">
        <v>24</v>
      </c>
      <c r="B31" s="47" t="s">
        <v>532</v>
      </c>
      <c r="C31" s="47" t="s">
        <v>531</v>
      </c>
      <c r="D31" s="47" t="s">
        <v>533</v>
      </c>
      <c r="E31" s="51">
        <v>14000</v>
      </c>
      <c r="F31" s="52">
        <v>103.978</v>
      </c>
      <c r="G31" s="48">
        <f t="shared" si="0"/>
        <v>1.836731452128491</v>
      </c>
      <c r="H31" s="53"/>
      <c r="I31" s="55"/>
      <c r="J31" s="55"/>
    </row>
    <row r="32" spans="1:10" s="37" customFormat="1" ht="18" customHeight="1">
      <c r="A32" s="50">
        <v>25</v>
      </c>
      <c r="B32" s="47" t="s">
        <v>802</v>
      </c>
      <c r="C32" s="47" t="s">
        <v>801</v>
      </c>
      <c r="D32" s="47" t="s">
        <v>718</v>
      </c>
      <c r="E32" s="51">
        <v>15000</v>
      </c>
      <c r="F32" s="52">
        <v>102.24</v>
      </c>
      <c r="G32" s="48">
        <f t="shared" si="0"/>
        <v>1.8060303493586807</v>
      </c>
      <c r="H32" s="53"/>
      <c r="I32" s="55"/>
      <c r="J32" s="55"/>
    </row>
    <row r="33" spans="1:10" s="37" customFormat="1" ht="18" customHeight="1">
      <c r="A33" s="50">
        <v>26</v>
      </c>
      <c r="B33" s="47" t="s">
        <v>536</v>
      </c>
      <c r="C33" s="47" t="s">
        <v>535</v>
      </c>
      <c r="D33" s="47" t="s">
        <v>486</v>
      </c>
      <c r="E33" s="51">
        <v>40000</v>
      </c>
      <c r="F33" s="52">
        <v>100.5</v>
      </c>
      <c r="G33" s="48">
        <f t="shared" si="0"/>
        <v>1.7752939173566844</v>
      </c>
      <c r="H33" s="53"/>
      <c r="I33" s="55"/>
      <c r="J33" s="55"/>
    </row>
    <row r="34" spans="1:10" s="37" customFormat="1" ht="18" customHeight="1">
      <c r="A34" s="50">
        <v>27</v>
      </c>
      <c r="B34" s="47" t="s">
        <v>539</v>
      </c>
      <c r="C34" s="47" t="s">
        <v>538</v>
      </c>
      <c r="D34" s="47" t="s">
        <v>516</v>
      </c>
      <c r="E34" s="51">
        <v>7000</v>
      </c>
      <c r="F34" s="52">
        <v>98.399</v>
      </c>
      <c r="G34" s="48">
        <f t="shared" si="0"/>
        <v>1.7381805589450787</v>
      </c>
      <c r="H34" s="53"/>
      <c r="I34" s="55"/>
      <c r="J34" s="55"/>
    </row>
    <row r="35" spans="1:10" s="37" customFormat="1" ht="18" customHeight="1">
      <c r="A35" s="50">
        <v>28</v>
      </c>
      <c r="B35" s="47" t="s">
        <v>523</v>
      </c>
      <c r="C35" s="47" t="s">
        <v>522</v>
      </c>
      <c r="D35" s="47" t="s">
        <v>516</v>
      </c>
      <c r="E35" s="51">
        <v>1700</v>
      </c>
      <c r="F35" s="52">
        <v>93.1141</v>
      </c>
      <c r="G35" s="48">
        <f t="shared" si="0"/>
        <v>1.6448248293546475</v>
      </c>
      <c r="H35" s="53"/>
      <c r="I35" s="55"/>
      <c r="J35" s="55"/>
    </row>
    <row r="36" spans="1:10" s="37" customFormat="1" ht="18" customHeight="1">
      <c r="A36" s="50">
        <v>29</v>
      </c>
      <c r="B36" s="47" t="s">
        <v>542</v>
      </c>
      <c r="C36" s="47" t="s">
        <v>541</v>
      </c>
      <c r="D36" s="47" t="s">
        <v>502</v>
      </c>
      <c r="E36" s="51">
        <v>8000</v>
      </c>
      <c r="F36" s="52">
        <v>92.856</v>
      </c>
      <c r="G36" s="48">
        <f t="shared" si="0"/>
        <v>1.6402655919410178</v>
      </c>
      <c r="H36" s="53"/>
      <c r="I36" s="55"/>
      <c r="J36" s="55"/>
    </row>
    <row r="37" spans="1:10" s="37" customFormat="1" ht="18" customHeight="1">
      <c r="A37" s="50">
        <v>30</v>
      </c>
      <c r="B37" s="47" t="s">
        <v>598</v>
      </c>
      <c r="C37" s="47" t="s">
        <v>597</v>
      </c>
      <c r="D37" s="47" t="s">
        <v>592</v>
      </c>
      <c r="E37" s="51">
        <v>8000</v>
      </c>
      <c r="F37" s="52">
        <v>91.352</v>
      </c>
      <c r="G37" s="48">
        <f t="shared" si="0"/>
        <v>1.6136980093369935</v>
      </c>
      <c r="H37" s="53"/>
      <c r="I37" s="55"/>
      <c r="J37" s="55"/>
    </row>
    <row r="38" spans="1:10" s="37" customFormat="1" ht="18" customHeight="1">
      <c r="A38" s="50">
        <v>31</v>
      </c>
      <c r="B38" s="47" t="s">
        <v>808</v>
      </c>
      <c r="C38" s="47" t="s">
        <v>807</v>
      </c>
      <c r="D38" s="47" t="s">
        <v>490</v>
      </c>
      <c r="E38" s="51">
        <v>100000</v>
      </c>
      <c r="F38" s="52">
        <v>67.2</v>
      </c>
      <c r="G38" s="48">
        <f t="shared" si="0"/>
        <v>1.18706220145641</v>
      </c>
      <c r="H38" s="53"/>
      <c r="I38" s="55"/>
      <c r="J38" s="55"/>
    </row>
    <row r="39" spans="1:10" s="37" customFormat="1" ht="18" customHeight="1">
      <c r="A39" s="50">
        <v>32</v>
      </c>
      <c r="B39" s="47" t="s">
        <v>814</v>
      </c>
      <c r="C39" s="47" t="s">
        <v>813</v>
      </c>
      <c r="D39" s="47" t="s">
        <v>502</v>
      </c>
      <c r="E39" s="51">
        <v>2500</v>
      </c>
      <c r="F39" s="52">
        <v>61.66125</v>
      </c>
      <c r="G39" s="48">
        <f t="shared" si="0"/>
        <v>1.089222309070745</v>
      </c>
      <c r="H39" s="53"/>
      <c r="I39" s="55"/>
      <c r="J39" s="55"/>
    </row>
    <row r="40" spans="1:10" s="37" customFormat="1" ht="18" customHeight="1">
      <c r="A40" s="50">
        <v>33</v>
      </c>
      <c r="B40" s="47" t="s">
        <v>584</v>
      </c>
      <c r="C40" s="47" t="s">
        <v>583</v>
      </c>
      <c r="D40" s="47" t="s">
        <v>498</v>
      </c>
      <c r="E40" s="51">
        <v>10000</v>
      </c>
      <c r="F40" s="52">
        <v>61.26</v>
      </c>
      <c r="G40" s="48">
        <f t="shared" si="0"/>
        <v>1.082134381863388</v>
      </c>
      <c r="H40" s="53"/>
      <c r="I40" s="55"/>
      <c r="J40" s="55"/>
    </row>
    <row r="41" spans="1:10" s="37" customFormat="1" ht="18" customHeight="1">
      <c r="A41" s="50">
        <v>34</v>
      </c>
      <c r="B41" s="47" t="s">
        <v>848</v>
      </c>
      <c r="C41" s="47" t="s">
        <v>847</v>
      </c>
      <c r="D41" s="47" t="s">
        <v>700</v>
      </c>
      <c r="E41" s="51">
        <v>15000</v>
      </c>
      <c r="F41" s="52">
        <v>59.265</v>
      </c>
      <c r="G41" s="48">
        <f t="shared" si="0"/>
        <v>1.0468934727576509</v>
      </c>
      <c r="H41" s="53"/>
      <c r="I41" s="55"/>
      <c r="J41" s="55"/>
    </row>
    <row r="42" spans="1:10" s="37" customFormat="1" ht="18" customHeight="1">
      <c r="A42" s="50">
        <v>35</v>
      </c>
      <c r="B42" s="47" t="s">
        <v>554</v>
      </c>
      <c r="C42" s="47" t="s">
        <v>553</v>
      </c>
      <c r="D42" s="47" t="s">
        <v>516</v>
      </c>
      <c r="E42" s="51">
        <v>1700</v>
      </c>
      <c r="F42" s="52">
        <v>58.0329</v>
      </c>
      <c r="G42" s="48">
        <f t="shared" si="0"/>
        <v>1.0251288992693406</v>
      </c>
      <c r="H42" s="53"/>
      <c r="I42" s="55"/>
      <c r="J42" s="55"/>
    </row>
    <row r="43" spans="1:10" s="37" customFormat="1" ht="18" customHeight="1">
      <c r="A43" s="50">
        <v>36</v>
      </c>
      <c r="B43" s="47" t="s">
        <v>811</v>
      </c>
      <c r="C43" s="47" t="s">
        <v>810</v>
      </c>
      <c r="D43" s="47" t="s">
        <v>490</v>
      </c>
      <c r="E43" s="51">
        <v>10000</v>
      </c>
      <c r="F43" s="52">
        <v>57.88</v>
      </c>
      <c r="G43" s="48">
        <f t="shared" si="0"/>
        <v>1.0224279794687055</v>
      </c>
      <c r="H43" s="53"/>
      <c r="I43" s="55"/>
      <c r="J43" s="55"/>
    </row>
    <row r="44" spans="1:10" s="37" customFormat="1" ht="18" customHeight="1">
      <c r="A44" s="50">
        <v>37</v>
      </c>
      <c r="B44" s="47" t="s">
        <v>575</v>
      </c>
      <c r="C44" s="47" t="s">
        <v>574</v>
      </c>
      <c r="D44" s="47" t="s">
        <v>516</v>
      </c>
      <c r="E44" s="51">
        <v>2000</v>
      </c>
      <c r="F44" s="52">
        <v>56.552</v>
      </c>
      <c r="G44" s="48">
        <f t="shared" si="0"/>
        <v>0.9989693692970669</v>
      </c>
      <c r="H44" s="53"/>
      <c r="I44" s="55"/>
      <c r="J44" s="55"/>
    </row>
    <row r="45" spans="1:10" s="37" customFormat="1" ht="18" customHeight="1">
      <c r="A45" s="50">
        <v>38</v>
      </c>
      <c r="B45" s="47" t="s">
        <v>581</v>
      </c>
      <c r="C45" s="47" t="s">
        <v>580</v>
      </c>
      <c r="D45" s="47" t="s">
        <v>486</v>
      </c>
      <c r="E45" s="51">
        <v>4500</v>
      </c>
      <c r="F45" s="52">
        <v>56.4615</v>
      </c>
      <c r="G45" s="48">
        <f t="shared" si="0"/>
        <v>0.9973707215406413</v>
      </c>
      <c r="H45" s="53"/>
      <c r="I45" s="55"/>
      <c r="J45" s="55"/>
    </row>
    <row r="46" spans="1:10" s="37" customFormat="1" ht="18" customHeight="1">
      <c r="A46" s="50">
        <v>39</v>
      </c>
      <c r="B46" s="47" t="s">
        <v>587</v>
      </c>
      <c r="C46" s="47" t="s">
        <v>586</v>
      </c>
      <c r="D46" s="47" t="s">
        <v>588</v>
      </c>
      <c r="E46" s="51">
        <v>15000</v>
      </c>
      <c r="F46" s="52">
        <v>56.1375</v>
      </c>
      <c r="G46" s="48">
        <f t="shared" si="0"/>
        <v>0.9916473859264764</v>
      </c>
      <c r="H46" s="53"/>
      <c r="I46" s="55"/>
      <c r="J46" s="55"/>
    </row>
    <row r="47" spans="1:10" s="37" customFormat="1" ht="18" customHeight="1">
      <c r="A47" s="50">
        <v>40</v>
      </c>
      <c r="B47" s="47" t="s">
        <v>565</v>
      </c>
      <c r="C47" s="47" t="s">
        <v>564</v>
      </c>
      <c r="D47" s="47" t="s">
        <v>494</v>
      </c>
      <c r="E47" s="51">
        <v>7000</v>
      </c>
      <c r="F47" s="52">
        <v>55.993</v>
      </c>
      <c r="G47" s="48">
        <f t="shared" si="0"/>
        <v>0.9890948489010234</v>
      </c>
      <c r="H47" s="53"/>
      <c r="I47" s="55"/>
      <c r="J47" s="55"/>
    </row>
    <row r="48" spans="1:10" s="37" customFormat="1" ht="18" customHeight="1">
      <c r="A48" s="50">
        <v>41</v>
      </c>
      <c r="B48" s="47" t="s">
        <v>707</v>
      </c>
      <c r="C48" s="47" t="s">
        <v>706</v>
      </c>
      <c r="D48" s="47" t="s">
        <v>708</v>
      </c>
      <c r="E48" s="51">
        <v>25000</v>
      </c>
      <c r="F48" s="52">
        <v>55.7875</v>
      </c>
      <c r="G48" s="48">
        <f t="shared" si="0"/>
        <v>0.985464770293891</v>
      </c>
      <c r="H48" s="53"/>
      <c r="I48" s="55"/>
      <c r="J48" s="55"/>
    </row>
    <row r="49" spans="1:10" s="37" customFormat="1" ht="18" customHeight="1">
      <c r="A49" s="50">
        <v>42</v>
      </c>
      <c r="B49" s="47" t="s">
        <v>817</v>
      </c>
      <c r="C49" s="47" t="s">
        <v>816</v>
      </c>
      <c r="D49" s="47" t="s">
        <v>558</v>
      </c>
      <c r="E49" s="51">
        <v>30000</v>
      </c>
      <c r="F49" s="52">
        <v>54.9</v>
      </c>
      <c r="G49" s="48">
        <f t="shared" si="0"/>
        <v>0.9697874235112635</v>
      </c>
      <c r="H49" s="53"/>
      <c r="I49" s="55"/>
      <c r="J49" s="55"/>
    </row>
    <row r="50" spans="1:10" s="37" customFormat="1" ht="18" customHeight="1">
      <c r="A50" s="50">
        <v>43</v>
      </c>
      <c r="B50" s="47" t="s">
        <v>832</v>
      </c>
      <c r="C50" s="47" t="s">
        <v>831</v>
      </c>
      <c r="D50" s="47" t="s">
        <v>490</v>
      </c>
      <c r="E50" s="51">
        <v>5000</v>
      </c>
      <c r="F50" s="52">
        <v>52.795</v>
      </c>
      <c r="G50" s="48">
        <f t="shared" si="0"/>
        <v>0.9326034066352853</v>
      </c>
      <c r="H50" s="53"/>
      <c r="I50" s="55"/>
      <c r="J50" s="55"/>
    </row>
    <row r="51" spans="1:10" s="37" customFormat="1" ht="18" customHeight="1">
      <c r="A51" s="50">
        <v>44</v>
      </c>
      <c r="B51" s="47" t="s">
        <v>826</v>
      </c>
      <c r="C51" s="47" t="s">
        <v>825</v>
      </c>
      <c r="D51" s="47" t="s">
        <v>490</v>
      </c>
      <c r="E51" s="51">
        <v>30000</v>
      </c>
      <c r="F51" s="52">
        <v>52.395</v>
      </c>
      <c r="G51" s="48">
        <f t="shared" si="0"/>
        <v>0.9255375601980446</v>
      </c>
      <c r="H51" s="53"/>
      <c r="I51" s="55"/>
      <c r="J51" s="55"/>
    </row>
    <row r="52" spans="1:10" s="37" customFormat="1" ht="18" customHeight="1">
      <c r="A52" s="50">
        <v>45</v>
      </c>
      <c r="B52" s="47" t="s">
        <v>820</v>
      </c>
      <c r="C52" s="47" t="s">
        <v>819</v>
      </c>
      <c r="D52" s="47" t="s">
        <v>533</v>
      </c>
      <c r="E52" s="51">
        <v>4000</v>
      </c>
      <c r="F52" s="52">
        <v>51.632</v>
      </c>
      <c r="G52" s="48">
        <f t="shared" si="0"/>
        <v>0.9120594581190083</v>
      </c>
      <c r="H52" s="53"/>
      <c r="I52" s="55"/>
      <c r="J52" s="55"/>
    </row>
    <row r="53" spans="1:10" s="37" customFormat="1" ht="18" customHeight="1">
      <c r="A53" s="50">
        <v>46</v>
      </c>
      <c r="B53" s="47" t="s">
        <v>829</v>
      </c>
      <c r="C53" s="47" t="s">
        <v>828</v>
      </c>
      <c r="D53" s="47" t="s">
        <v>592</v>
      </c>
      <c r="E53" s="51">
        <v>4000</v>
      </c>
      <c r="F53" s="52">
        <v>49.612</v>
      </c>
      <c r="G53" s="48">
        <f t="shared" si="0"/>
        <v>0.8763769336109437</v>
      </c>
      <c r="H53" s="53"/>
      <c r="I53" s="55"/>
      <c r="J53" s="55"/>
    </row>
    <row r="54" spans="1:10" s="37" customFormat="1" ht="18" customHeight="1">
      <c r="A54" s="50">
        <v>47</v>
      </c>
      <c r="B54" s="47" t="s">
        <v>838</v>
      </c>
      <c r="C54" s="47" t="s">
        <v>837</v>
      </c>
      <c r="D54" s="47" t="s">
        <v>839</v>
      </c>
      <c r="E54" s="51">
        <v>9000</v>
      </c>
      <c r="F54" s="52">
        <v>49.4505</v>
      </c>
      <c r="G54" s="48">
        <f t="shared" si="0"/>
        <v>0.8735240981119077</v>
      </c>
      <c r="H54" s="53"/>
      <c r="I54" s="55"/>
      <c r="J54" s="55"/>
    </row>
    <row r="55" spans="1:10" s="37" customFormat="1" ht="18" customHeight="1">
      <c r="A55" s="50">
        <v>48</v>
      </c>
      <c r="B55" s="47" t="s">
        <v>682</v>
      </c>
      <c r="C55" s="47" t="s">
        <v>681</v>
      </c>
      <c r="D55" s="47" t="s">
        <v>494</v>
      </c>
      <c r="E55" s="51">
        <v>1500</v>
      </c>
      <c r="F55" s="52">
        <v>48.342</v>
      </c>
      <c r="G55" s="48">
        <f t="shared" si="0"/>
        <v>0.8539428711727048</v>
      </c>
      <c r="H55" s="53"/>
      <c r="I55" s="55"/>
      <c r="J55" s="55"/>
    </row>
    <row r="56" spans="1:10" s="37" customFormat="1" ht="18" customHeight="1">
      <c r="A56" s="50">
        <v>49</v>
      </c>
      <c r="B56" s="47" t="s">
        <v>835</v>
      </c>
      <c r="C56" s="47" t="s">
        <v>834</v>
      </c>
      <c r="D56" s="47" t="s">
        <v>502</v>
      </c>
      <c r="E56" s="51">
        <v>5000</v>
      </c>
      <c r="F56" s="52">
        <v>48.2</v>
      </c>
      <c r="G56" s="48">
        <f t="shared" si="0"/>
        <v>0.8514344956874845</v>
      </c>
      <c r="H56" s="53"/>
      <c r="I56" s="55"/>
      <c r="J56" s="55"/>
    </row>
    <row r="57" spans="1:10" s="37" customFormat="1" ht="18" customHeight="1">
      <c r="A57" s="50">
        <v>50</v>
      </c>
      <c r="B57" s="47" t="s">
        <v>578</v>
      </c>
      <c r="C57" s="47" t="s">
        <v>577</v>
      </c>
      <c r="D57" s="47" t="s">
        <v>533</v>
      </c>
      <c r="E57" s="51">
        <v>3000</v>
      </c>
      <c r="F57" s="52">
        <v>44.5875</v>
      </c>
      <c r="G57" s="48">
        <f t="shared" si="0"/>
        <v>0.7876210700511558</v>
      </c>
      <c r="H57" s="53"/>
      <c r="I57" s="55"/>
      <c r="J57" s="55"/>
    </row>
    <row r="58" spans="1:10" s="37" customFormat="1" ht="18" customHeight="1">
      <c r="A58" s="50">
        <v>51</v>
      </c>
      <c r="B58" s="47" t="s">
        <v>842</v>
      </c>
      <c r="C58" s="47" t="s">
        <v>841</v>
      </c>
      <c r="D58" s="47" t="s">
        <v>498</v>
      </c>
      <c r="E58" s="51">
        <v>9000</v>
      </c>
      <c r="F58" s="52">
        <v>38.1555</v>
      </c>
      <c r="G58" s="48">
        <f t="shared" si="0"/>
        <v>0.6740022593403282</v>
      </c>
      <c r="H58" s="53"/>
      <c r="I58" s="55"/>
      <c r="J58" s="55"/>
    </row>
    <row r="59" spans="1:10" s="37" customFormat="1" ht="18" customHeight="1">
      <c r="A59" s="50">
        <v>52</v>
      </c>
      <c r="B59" s="47" t="s">
        <v>845</v>
      </c>
      <c r="C59" s="47" t="s">
        <v>844</v>
      </c>
      <c r="D59" s="47" t="s">
        <v>494</v>
      </c>
      <c r="E59" s="51">
        <v>7000</v>
      </c>
      <c r="F59" s="52">
        <v>33.7505</v>
      </c>
      <c r="G59" s="48">
        <f t="shared" si="0"/>
        <v>0.5961896254502168</v>
      </c>
      <c r="H59" s="53"/>
      <c r="I59" s="55"/>
      <c r="J59" s="55"/>
    </row>
    <row r="60" spans="1:10" s="37" customFormat="1" ht="18" customHeight="1">
      <c r="A60" s="73"/>
      <c r="B60" s="73"/>
      <c r="C60" s="57" t="s">
        <v>14</v>
      </c>
      <c r="D60" s="73"/>
      <c r="E60" s="74"/>
      <c r="F60" s="75">
        <f>SUM(F8:F59)</f>
        <v>5369.6611250000005</v>
      </c>
      <c r="G60" s="76">
        <f t="shared" si="0"/>
        <v>94.85300232317564</v>
      </c>
      <c r="H60" s="73"/>
      <c r="I60" s="55"/>
      <c r="J60" s="55"/>
    </row>
    <row r="61" spans="1:10" s="37" customFormat="1" ht="18" customHeight="1">
      <c r="A61" s="45"/>
      <c r="B61" s="45"/>
      <c r="C61" s="61"/>
      <c r="D61" s="45"/>
      <c r="E61" s="45"/>
      <c r="F61" s="45"/>
      <c r="G61" s="45"/>
      <c r="H61" s="45"/>
      <c r="I61" s="62" t="s">
        <v>2068</v>
      </c>
      <c r="J61" s="63"/>
    </row>
    <row r="62" spans="1:10" s="37" customFormat="1" ht="18" customHeight="1">
      <c r="A62" s="45"/>
      <c r="B62" s="45"/>
      <c r="C62" s="46"/>
      <c r="D62" s="45"/>
      <c r="E62" s="45"/>
      <c r="F62" s="45"/>
      <c r="G62" s="45"/>
      <c r="H62" s="45"/>
      <c r="I62" s="42"/>
      <c r="J62" s="42"/>
    </row>
    <row r="63" spans="1:10" s="37" customFormat="1" ht="18" customHeight="1">
      <c r="A63" s="45"/>
      <c r="B63" s="45"/>
      <c r="C63" s="46"/>
      <c r="D63" s="45"/>
      <c r="E63" s="45"/>
      <c r="F63" s="80"/>
      <c r="G63" s="80"/>
      <c r="H63" s="45"/>
      <c r="I63" s="42"/>
      <c r="J63" s="42"/>
    </row>
    <row r="64" spans="1:10" s="37" customFormat="1" ht="18" customHeight="1">
      <c r="A64" s="77">
        <v>53</v>
      </c>
      <c r="B64" s="47"/>
      <c r="C64" s="46" t="s">
        <v>2060</v>
      </c>
      <c r="D64" s="47"/>
      <c r="E64" s="51"/>
      <c r="F64" s="52">
        <v>104.94781359999999</v>
      </c>
      <c r="G64" s="48">
        <f>$F64/$F$70*100</f>
        <v>1.8538628370543593</v>
      </c>
      <c r="H64" s="53"/>
      <c r="I64" s="42"/>
      <c r="J64" s="42"/>
    </row>
    <row r="65" spans="1:10" s="37" customFormat="1" ht="18" customHeight="1">
      <c r="A65" s="73"/>
      <c r="B65" s="73"/>
      <c r="C65" s="57" t="s">
        <v>14</v>
      </c>
      <c r="D65" s="73"/>
      <c r="E65" s="74"/>
      <c r="F65" s="75">
        <f>SUM(F64)</f>
        <v>104.94781359999999</v>
      </c>
      <c r="G65" s="76">
        <f>$F65/$F$70*100</f>
        <v>1.8538628370543593</v>
      </c>
      <c r="H65" s="73"/>
      <c r="I65" s="54"/>
      <c r="J65" s="54" t="s">
        <v>2092</v>
      </c>
    </row>
    <row r="66" spans="1:10" s="37" customFormat="1" ht="18" customHeight="1">
      <c r="A66" s="78"/>
      <c r="B66" s="78"/>
      <c r="C66" s="65"/>
      <c r="D66" s="78"/>
      <c r="E66" s="79"/>
      <c r="F66" s="78"/>
      <c r="G66" s="78"/>
      <c r="H66" s="78"/>
      <c r="I66" s="62"/>
      <c r="J66" s="63"/>
    </row>
    <row r="67" spans="1:10" s="37" customFormat="1" ht="18" customHeight="1">
      <c r="A67" s="78"/>
      <c r="B67" s="78"/>
      <c r="C67" s="46" t="s">
        <v>2061</v>
      </c>
      <c r="D67" s="78"/>
      <c r="E67" s="79"/>
      <c r="F67" s="78"/>
      <c r="G67" s="78"/>
      <c r="H67" s="78"/>
      <c r="I67" s="63"/>
      <c r="J67" s="63"/>
    </row>
    <row r="68" spans="1:10" s="37" customFormat="1" ht="18" customHeight="1">
      <c r="A68" s="78"/>
      <c r="B68" s="78"/>
      <c r="C68" s="46" t="s">
        <v>2062</v>
      </c>
      <c r="D68" s="78"/>
      <c r="E68" s="79"/>
      <c r="F68" s="52">
        <f>F70-F65-F60</f>
        <v>186.42549729999973</v>
      </c>
      <c r="G68" s="48">
        <f>$F68/$F$70*100</f>
        <v>3.2931348397699955</v>
      </c>
      <c r="H68" s="78"/>
      <c r="I68" s="63"/>
      <c r="J68" s="63"/>
    </row>
    <row r="69" spans="1:10" s="37" customFormat="1" ht="18" customHeight="1">
      <c r="A69" s="73"/>
      <c r="B69" s="73"/>
      <c r="C69" s="57" t="s">
        <v>14</v>
      </c>
      <c r="D69" s="73"/>
      <c r="E69" s="74"/>
      <c r="F69" s="59">
        <f>SUM(F68)</f>
        <v>186.42549729999973</v>
      </c>
      <c r="G69" s="60">
        <f>$F69/$F$70*100</f>
        <v>3.2931348397699955</v>
      </c>
      <c r="H69" s="73"/>
      <c r="I69" s="63"/>
      <c r="J69" s="63"/>
    </row>
    <row r="70" spans="1:10" s="37" customFormat="1" ht="18" customHeight="1">
      <c r="A70" s="67"/>
      <c r="B70" s="67"/>
      <c r="C70" s="68" t="s">
        <v>2063</v>
      </c>
      <c r="D70" s="67"/>
      <c r="E70" s="69"/>
      <c r="F70" s="70">
        <v>5661.0344359</v>
      </c>
      <c r="G70" s="71">
        <v>99.99999999999997</v>
      </c>
      <c r="H70" s="67"/>
      <c r="I70" s="63"/>
      <c r="J70" s="63"/>
    </row>
    <row r="71" spans="1:10" s="37" customFormat="1" ht="18" customHeight="1">
      <c r="A71" s="78"/>
      <c r="B71" s="78"/>
      <c r="C71" s="65"/>
      <c r="D71" s="78"/>
      <c r="E71" s="79"/>
      <c r="F71" s="78"/>
      <c r="G71" s="78"/>
      <c r="H71" s="78"/>
      <c r="I71" s="63"/>
      <c r="J71" s="63"/>
    </row>
    <row r="72" spans="1:10" s="37" customFormat="1" ht="18" customHeight="1">
      <c r="A72" s="78"/>
      <c r="B72" s="78"/>
      <c r="C72" s="46" t="s">
        <v>2064</v>
      </c>
      <c r="D72" s="78"/>
      <c r="E72" s="79"/>
      <c r="F72" s="78"/>
      <c r="G72" s="78"/>
      <c r="H72" s="78"/>
      <c r="I72" s="63"/>
      <c r="J72" s="63"/>
    </row>
    <row r="73" spans="1:10" s="37" customFormat="1" ht="18" customHeight="1">
      <c r="A73" s="78"/>
      <c r="B73" s="78"/>
      <c r="C73" s="46" t="s">
        <v>2065</v>
      </c>
      <c r="D73" s="78"/>
      <c r="E73" s="79"/>
      <c r="F73" s="78"/>
      <c r="G73" s="78"/>
      <c r="H73" s="78"/>
      <c r="I73" s="63"/>
      <c r="J73" s="63"/>
    </row>
    <row r="74" spans="9:10" s="37" customFormat="1" ht="18" customHeight="1">
      <c r="I74" s="63"/>
      <c r="J74" s="63"/>
    </row>
    <row r="75" spans="1:8" s="37" customFormat="1" ht="27.75" customHeight="1">
      <c r="A75" s="72"/>
      <c r="B75" s="72"/>
      <c r="C75" s="72"/>
      <c r="D75" s="72"/>
      <c r="E75" s="72"/>
      <c r="F75" s="72"/>
      <c r="G75" s="72"/>
      <c r="H75" s="72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6">
      <selection activeCell="G63" sqref="G6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663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481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482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483</v>
      </c>
      <c r="B7" s="14" t="s">
        <v>484</v>
      </c>
      <c r="C7" s="11" t="s">
        <v>485</v>
      </c>
      <c r="D7" s="11" t="s">
        <v>486</v>
      </c>
      <c r="E7" s="15">
        <v>27000</v>
      </c>
      <c r="F7" s="16">
        <v>343.67</v>
      </c>
      <c r="G7" s="17">
        <v>0.0935</v>
      </c>
    </row>
    <row r="8" spans="1:7" ht="12.75" customHeight="1">
      <c r="A8" s="13" t="s">
        <v>487</v>
      </c>
      <c r="B8" s="14" t="s">
        <v>488</v>
      </c>
      <c r="C8" s="11" t="s">
        <v>489</v>
      </c>
      <c r="D8" s="11" t="s">
        <v>490</v>
      </c>
      <c r="E8" s="15">
        <v>24000</v>
      </c>
      <c r="F8" s="16">
        <v>334.43</v>
      </c>
      <c r="G8" s="17">
        <v>0.091</v>
      </c>
    </row>
    <row r="9" spans="1:7" ht="12.75" customHeight="1">
      <c r="A9" s="13" t="s">
        <v>503</v>
      </c>
      <c r="B9" s="14" t="s">
        <v>504</v>
      </c>
      <c r="C9" s="11" t="s">
        <v>505</v>
      </c>
      <c r="D9" s="11" t="s">
        <v>486</v>
      </c>
      <c r="E9" s="15">
        <v>122500</v>
      </c>
      <c r="F9" s="16">
        <v>308.88</v>
      </c>
      <c r="G9" s="17">
        <v>0.084</v>
      </c>
    </row>
    <row r="10" spans="1:7" ht="12.75" customHeight="1">
      <c r="A10" s="13" t="s">
        <v>530</v>
      </c>
      <c r="B10" s="14" t="s">
        <v>531</v>
      </c>
      <c r="C10" s="11" t="s">
        <v>532</v>
      </c>
      <c r="D10" s="11" t="s">
        <v>533</v>
      </c>
      <c r="E10" s="15">
        <v>40600</v>
      </c>
      <c r="F10" s="16">
        <v>301.54</v>
      </c>
      <c r="G10" s="17">
        <v>0.082</v>
      </c>
    </row>
    <row r="11" spans="1:7" ht="12.75" customHeight="1">
      <c r="A11" s="13" t="s">
        <v>751</v>
      </c>
      <c r="B11" s="14" t="s">
        <v>752</v>
      </c>
      <c r="C11" s="11" t="s">
        <v>753</v>
      </c>
      <c r="D11" s="11" t="s">
        <v>588</v>
      </c>
      <c r="E11" s="15">
        <v>16200</v>
      </c>
      <c r="F11" s="16">
        <v>280.15</v>
      </c>
      <c r="G11" s="17">
        <v>0.0762</v>
      </c>
    </row>
    <row r="12" spans="1:7" ht="12.75" customHeight="1">
      <c r="A12" s="13" t="s">
        <v>524</v>
      </c>
      <c r="B12" s="14" t="s">
        <v>525</v>
      </c>
      <c r="C12" s="11" t="s">
        <v>526</v>
      </c>
      <c r="D12" s="11" t="s">
        <v>486</v>
      </c>
      <c r="E12" s="15">
        <v>32400</v>
      </c>
      <c r="F12" s="16">
        <v>175.4</v>
      </c>
      <c r="G12" s="17">
        <v>0.0477</v>
      </c>
    </row>
    <row r="13" spans="1:7" ht="12.75" customHeight="1">
      <c r="A13" s="13" t="s">
        <v>517</v>
      </c>
      <c r="B13" s="14" t="s">
        <v>518</v>
      </c>
      <c r="C13" s="11" t="s">
        <v>519</v>
      </c>
      <c r="D13" s="11" t="s">
        <v>520</v>
      </c>
      <c r="E13" s="15">
        <v>2700</v>
      </c>
      <c r="F13" s="16">
        <v>103.99</v>
      </c>
      <c r="G13" s="17">
        <v>0.0283</v>
      </c>
    </row>
    <row r="14" spans="1:7" ht="12.75" customHeight="1">
      <c r="A14" s="13" t="s">
        <v>677</v>
      </c>
      <c r="B14" s="14" t="s">
        <v>678</v>
      </c>
      <c r="C14" s="11" t="s">
        <v>679</v>
      </c>
      <c r="D14" s="11" t="s">
        <v>502</v>
      </c>
      <c r="E14" s="15">
        <v>3000</v>
      </c>
      <c r="F14" s="16">
        <v>100.92</v>
      </c>
      <c r="G14" s="17">
        <v>0.0275</v>
      </c>
    </row>
    <row r="15" spans="1:7" ht="12.75" customHeight="1">
      <c r="A15" s="13" t="s">
        <v>527</v>
      </c>
      <c r="B15" s="14" t="s">
        <v>528</v>
      </c>
      <c r="C15" s="11" t="s">
        <v>529</v>
      </c>
      <c r="D15" s="11" t="s">
        <v>486</v>
      </c>
      <c r="E15" s="15">
        <v>6000</v>
      </c>
      <c r="F15" s="16">
        <v>71.76</v>
      </c>
      <c r="G15" s="17">
        <v>0.0195</v>
      </c>
    </row>
    <row r="16" spans="1:7" ht="12.75" customHeight="1">
      <c r="A16" s="13" t="s">
        <v>549</v>
      </c>
      <c r="B16" s="14" t="s">
        <v>550</v>
      </c>
      <c r="C16" s="11" t="s">
        <v>551</v>
      </c>
      <c r="D16" s="11" t="s">
        <v>486</v>
      </c>
      <c r="E16" s="15">
        <v>9000</v>
      </c>
      <c r="F16" s="16">
        <v>69.93</v>
      </c>
      <c r="G16" s="17">
        <v>0.019</v>
      </c>
    </row>
    <row r="17" spans="1:7" ht="12.75" customHeight="1">
      <c r="A17" s="13" t="s">
        <v>491</v>
      </c>
      <c r="B17" s="14" t="s">
        <v>492</v>
      </c>
      <c r="C17" s="11" t="s">
        <v>493</v>
      </c>
      <c r="D17" s="11" t="s">
        <v>494</v>
      </c>
      <c r="E17" s="15">
        <v>6000</v>
      </c>
      <c r="F17" s="16">
        <v>62.16</v>
      </c>
      <c r="G17" s="17">
        <v>0.0169</v>
      </c>
    </row>
    <row r="18" spans="1:7" ht="12.75" customHeight="1">
      <c r="A18" s="13" t="s">
        <v>667</v>
      </c>
      <c r="B18" s="14" t="s">
        <v>668</v>
      </c>
      <c r="C18" s="11" t="s">
        <v>669</v>
      </c>
      <c r="D18" s="11" t="s">
        <v>562</v>
      </c>
      <c r="E18" s="15">
        <v>30000</v>
      </c>
      <c r="F18" s="16">
        <v>54.9</v>
      </c>
      <c r="G18" s="17">
        <v>0.0149</v>
      </c>
    </row>
    <row r="19" spans="1:7" ht="12.75" customHeight="1">
      <c r="A19" s="13" t="s">
        <v>664</v>
      </c>
      <c r="B19" s="14" t="s">
        <v>665</v>
      </c>
      <c r="C19" s="11" t="s">
        <v>666</v>
      </c>
      <c r="D19" s="11" t="s">
        <v>558</v>
      </c>
      <c r="E19" s="15">
        <v>5000</v>
      </c>
      <c r="F19" s="16">
        <v>50.54</v>
      </c>
      <c r="G19" s="17">
        <v>0.0137</v>
      </c>
    </row>
    <row r="20" spans="1:7" ht="12.75" customHeight="1">
      <c r="A20" s="13" t="s">
        <v>680</v>
      </c>
      <c r="B20" s="14" t="s">
        <v>681</v>
      </c>
      <c r="C20" s="11" t="s">
        <v>682</v>
      </c>
      <c r="D20" s="11" t="s">
        <v>494</v>
      </c>
      <c r="E20" s="15">
        <v>1500</v>
      </c>
      <c r="F20" s="16">
        <v>48.34</v>
      </c>
      <c r="G20" s="17">
        <v>0.0132</v>
      </c>
    </row>
    <row r="21" spans="1:7" ht="12.75" customHeight="1">
      <c r="A21" s="13" t="s">
        <v>674</v>
      </c>
      <c r="B21" s="14" t="s">
        <v>675</v>
      </c>
      <c r="C21" s="11" t="s">
        <v>676</v>
      </c>
      <c r="D21" s="11" t="s">
        <v>533</v>
      </c>
      <c r="E21" s="15">
        <v>1000</v>
      </c>
      <c r="F21" s="16">
        <v>47.45</v>
      </c>
      <c r="G21" s="17">
        <v>0.0129</v>
      </c>
    </row>
    <row r="22" spans="1:7" ht="12.75" customHeight="1">
      <c r="A22" s="13" t="s">
        <v>754</v>
      </c>
      <c r="B22" s="14" t="s">
        <v>755</v>
      </c>
      <c r="C22" s="11" t="s">
        <v>756</v>
      </c>
      <c r="D22" s="11" t="s">
        <v>558</v>
      </c>
      <c r="E22" s="15">
        <v>90</v>
      </c>
      <c r="F22" s="16">
        <v>45.79</v>
      </c>
      <c r="G22" s="17">
        <v>0.0125</v>
      </c>
    </row>
    <row r="23" spans="1:7" ht="12.75" customHeight="1">
      <c r="A23" s="13" t="s">
        <v>670</v>
      </c>
      <c r="B23" s="14" t="s">
        <v>671</v>
      </c>
      <c r="C23" s="11" t="s">
        <v>672</v>
      </c>
      <c r="D23" s="11" t="s">
        <v>673</v>
      </c>
      <c r="E23" s="15">
        <v>4600</v>
      </c>
      <c r="F23" s="16">
        <v>41.65</v>
      </c>
      <c r="G23" s="17">
        <v>0.0113</v>
      </c>
    </row>
    <row r="24" spans="1:7" ht="12.75" customHeight="1">
      <c r="A24" s="13" t="s">
        <v>510</v>
      </c>
      <c r="B24" s="14" t="s">
        <v>511</v>
      </c>
      <c r="C24" s="11" t="s">
        <v>512</v>
      </c>
      <c r="D24" s="11" t="s">
        <v>494</v>
      </c>
      <c r="E24" s="15">
        <v>1600</v>
      </c>
      <c r="F24" s="16">
        <v>38.89</v>
      </c>
      <c r="G24" s="17">
        <v>0.0106</v>
      </c>
    </row>
    <row r="25" spans="1:7" ht="12.75" customHeight="1">
      <c r="A25" s="13" t="s">
        <v>540</v>
      </c>
      <c r="B25" s="14" t="s">
        <v>541</v>
      </c>
      <c r="C25" s="11" t="s">
        <v>542</v>
      </c>
      <c r="D25" s="11" t="s">
        <v>502</v>
      </c>
      <c r="E25" s="15">
        <v>3000</v>
      </c>
      <c r="F25" s="16">
        <v>34.82</v>
      </c>
      <c r="G25" s="17">
        <v>0.0095</v>
      </c>
    </row>
    <row r="26" spans="1:7" ht="12.75" customHeight="1">
      <c r="A26" s="13" t="s">
        <v>499</v>
      </c>
      <c r="B26" s="14" t="s">
        <v>500</v>
      </c>
      <c r="C26" s="11" t="s">
        <v>501</v>
      </c>
      <c r="D26" s="11" t="s">
        <v>502</v>
      </c>
      <c r="E26" s="15">
        <v>14000</v>
      </c>
      <c r="F26" s="16">
        <v>33.79</v>
      </c>
      <c r="G26" s="17">
        <v>0.0092</v>
      </c>
    </row>
    <row r="27" spans="1:7" ht="12.75" customHeight="1">
      <c r="A27" s="13" t="s">
        <v>683</v>
      </c>
      <c r="B27" s="14" t="s">
        <v>684</v>
      </c>
      <c r="C27" s="11" t="s">
        <v>685</v>
      </c>
      <c r="D27" s="11" t="s">
        <v>686</v>
      </c>
      <c r="E27" s="15">
        <v>1100</v>
      </c>
      <c r="F27" s="16">
        <v>26.18</v>
      </c>
      <c r="G27" s="17">
        <v>0.0071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2575.18</v>
      </c>
      <c r="G28" s="19">
        <v>0.7005</v>
      </c>
    </row>
    <row r="29" spans="1:7" ht="12.75" customHeight="1">
      <c r="A29" s="1"/>
      <c r="B29" s="20" t="s">
        <v>599</v>
      </c>
      <c r="C29" s="22" t="s">
        <v>1</v>
      </c>
      <c r="D29" s="22" t="s">
        <v>1</v>
      </c>
      <c r="E29" s="22" t="s">
        <v>1</v>
      </c>
      <c r="F29" s="23" t="s">
        <v>21</v>
      </c>
      <c r="G29" s="24" t="s">
        <v>21</v>
      </c>
    </row>
    <row r="30" spans="1:7" ht="12.75" customHeight="1">
      <c r="A30" s="1"/>
      <c r="B30" s="20" t="s">
        <v>13</v>
      </c>
      <c r="C30" s="22" t="s">
        <v>1</v>
      </c>
      <c r="D30" s="22" t="s">
        <v>1</v>
      </c>
      <c r="E30" s="22" t="s">
        <v>1</v>
      </c>
      <c r="F30" s="23" t="s">
        <v>21</v>
      </c>
      <c r="G30" s="24" t="s">
        <v>21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2575.18</v>
      </c>
      <c r="G31" s="19">
        <v>0.7005</v>
      </c>
    </row>
    <row r="32" spans="1:7" ht="12.75" customHeight="1">
      <c r="A32" s="1"/>
      <c r="B32" s="10" t="s">
        <v>9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722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757</v>
      </c>
      <c r="B34" s="14" t="s">
        <v>758</v>
      </c>
      <c r="C34" s="11" t="s">
        <v>1</v>
      </c>
      <c r="D34" s="11" t="s">
        <v>1</v>
      </c>
      <c r="E34" s="15">
        <v>-32400</v>
      </c>
      <c r="F34" s="16">
        <v>-176.53</v>
      </c>
      <c r="G34" s="17">
        <v>-0.048</v>
      </c>
    </row>
    <row r="35" spans="1:7" ht="12.75" customHeight="1">
      <c r="A35" s="13" t="s">
        <v>727</v>
      </c>
      <c r="B35" s="14" t="s">
        <v>728</v>
      </c>
      <c r="C35" s="11" t="s">
        <v>1</v>
      </c>
      <c r="D35" s="11" t="s">
        <v>1</v>
      </c>
      <c r="E35" s="15">
        <v>-15000</v>
      </c>
      <c r="F35" s="16">
        <v>-192.51</v>
      </c>
      <c r="G35" s="17">
        <v>-0.0524</v>
      </c>
    </row>
    <row r="36" spans="1:7" ht="12.75" customHeight="1">
      <c r="A36" s="13" t="s">
        <v>759</v>
      </c>
      <c r="B36" s="14" t="s">
        <v>760</v>
      </c>
      <c r="C36" s="11" t="s">
        <v>1</v>
      </c>
      <c r="D36" s="11" t="s">
        <v>1</v>
      </c>
      <c r="E36" s="15">
        <v>-36600</v>
      </c>
      <c r="F36" s="16">
        <v>-272.76</v>
      </c>
      <c r="G36" s="17">
        <v>-0.0742</v>
      </c>
    </row>
    <row r="37" spans="1:7" ht="12.75" customHeight="1">
      <c r="A37" s="13" t="s">
        <v>761</v>
      </c>
      <c r="B37" s="14" t="s">
        <v>762</v>
      </c>
      <c r="C37" s="11" t="s">
        <v>1</v>
      </c>
      <c r="D37" s="11" t="s">
        <v>1</v>
      </c>
      <c r="E37" s="15">
        <v>-16200</v>
      </c>
      <c r="F37" s="16">
        <v>-282.16</v>
      </c>
      <c r="G37" s="17">
        <v>-0.0768</v>
      </c>
    </row>
    <row r="38" spans="1:7" ht="12.75" customHeight="1">
      <c r="A38" s="13" t="s">
        <v>763</v>
      </c>
      <c r="B38" s="14" t="s">
        <v>764</v>
      </c>
      <c r="C38" s="11" t="s">
        <v>1</v>
      </c>
      <c r="D38" s="11" t="s">
        <v>1</v>
      </c>
      <c r="E38" s="15">
        <v>-122500</v>
      </c>
      <c r="F38" s="16">
        <v>-310.78</v>
      </c>
      <c r="G38" s="17">
        <v>-0.0846</v>
      </c>
    </row>
    <row r="39" spans="1:7" ht="12.75" customHeight="1">
      <c r="A39" s="13" t="s">
        <v>765</v>
      </c>
      <c r="B39" s="14" t="s">
        <v>766</v>
      </c>
      <c r="C39" s="11" t="s">
        <v>1</v>
      </c>
      <c r="D39" s="11" t="s">
        <v>1</v>
      </c>
      <c r="E39" s="15">
        <v>-24000</v>
      </c>
      <c r="F39" s="16">
        <v>-335.52</v>
      </c>
      <c r="G39" s="17">
        <v>-0.0913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-1570.26</v>
      </c>
      <c r="G40" s="19">
        <v>-0.4273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-1570.26</v>
      </c>
      <c r="G41" s="19">
        <v>-0.4273</v>
      </c>
    </row>
    <row r="42" spans="1:7" ht="12.75" customHeight="1">
      <c r="A42" s="1"/>
      <c r="B42" s="10" t="s">
        <v>15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"/>
      <c r="B43" s="10" t="s">
        <v>16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743</v>
      </c>
      <c r="B44" s="14" t="s">
        <v>744</v>
      </c>
      <c r="C44" s="11" t="s">
        <v>745</v>
      </c>
      <c r="D44" s="11" t="s">
        <v>42</v>
      </c>
      <c r="E44" s="15">
        <v>300000</v>
      </c>
      <c r="F44" s="16">
        <v>298.42</v>
      </c>
      <c r="G44" s="17">
        <v>0.0812</v>
      </c>
    </row>
    <row r="45" spans="1:7" ht="12.75" customHeight="1">
      <c r="A45" s="13" t="s">
        <v>767</v>
      </c>
      <c r="B45" s="14" t="s">
        <v>768</v>
      </c>
      <c r="C45" s="11" t="s">
        <v>769</v>
      </c>
      <c r="D45" s="11" t="s">
        <v>770</v>
      </c>
      <c r="E45" s="15">
        <v>150000</v>
      </c>
      <c r="F45" s="16">
        <v>151.21</v>
      </c>
      <c r="G45" s="17">
        <v>0.0411</v>
      </c>
    </row>
    <row r="46" spans="1:7" ht="12.75" customHeight="1">
      <c r="A46" s="13" t="s">
        <v>771</v>
      </c>
      <c r="B46" s="14" t="s">
        <v>772</v>
      </c>
      <c r="C46" s="11" t="s">
        <v>773</v>
      </c>
      <c r="D46" s="11" t="s">
        <v>87</v>
      </c>
      <c r="E46" s="15">
        <v>100000</v>
      </c>
      <c r="F46" s="16">
        <v>116.21</v>
      </c>
      <c r="G46" s="17">
        <v>0.0316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565.84</v>
      </c>
      <c r="G47" s="19">
        <v>0.1539</v>
      </c>
    </row>
    <row r="48" spans="1:7" ht="12.75" customHeight="1">
      <c r="A48" s="1"/>
      <c r="B48" s="10" t="s">
        <v>20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774</v>
      </c>
      <c r="B49" s="14" t="s">
        <v>775</v>
      </c>
      <c r="C49" s="11" t="s">
        <v>776</v>
      </c>
      <c r="D49" s="11" t="s">
        <v>87</v>
      </c>
      <c r="E49" s="15">
        <v>100000</v>
      </c>
      <c r="F49" s="16">
        <v>117.71</v>
      </c>
      <c r="G49" s="17">
        <v>0.032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117.71</v>
      </c>
      <c r="G50" s="19">
        <v>0.032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683.55</v>
      </c>
      <c r="G51" s="19">
        <v>0.1859</v>
      </c>
    </row>
    <row r="52" spans="1:7" ht="12.75" customHeight="1">
      <c r="A52" s="1"/>
      <c r="B52" s="10" t="s">
        <v>320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"/>
      <c r="B53" s="10" t="s">
        <v>749</v>
      </c>
      <c r="C53" s="11" t="s">
        <v>1</v>
      </c>
      <c r="D53" s="30"/>
      <c r="E53" s="11" t="s">
        <v>1</v>
      </c>
      <c r="F53" s="16">
        <v>299</v>
      </c>
      <c r="G53" s="17">
        <v>0.0813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299</v>
      </c>
      <c r="G54" s="19">
        <v>0.0813</v>
      </c>
    </row>
    <row r="55" spans="1:7" ht="12.75" customHeight="1">
      <c r="A55" s="1"/>
      <c r="B55" s="10" t="s">
        <v>22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23</v>
      </c>
      <c r="B56" s="14" t="s">
        <v>24</v>
      </c>
      <c r="C56" s="11" t="s">
        <v>1</v>
      </c>
      <c r="D56" s="11" t="s">
        <v>25</v>
      </c>
      <c r="E56" s="15"/>
      <c r="F56" s="16">
        <v>88.97</v>
      </c>
      <c r="G56" s="17">
        <v>0.0242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88.97</v>
      </c>
      <c r="G57" s="19">
        <v>0.0242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88.97</v>
      </c>
      <c r="G58" s="19">
        <v>0.0242</v>
      </c>
    </row>
    <row r="59" spans="1:7" ht="12.75" customHeight="1">
      <c r="A59" s="1"/>
      <c r="B59" s="20" t="s">
        <v>26</v>
      </c>
      <c r="C59" s="11" t="s">
        <v>1</v>
      </c>
      <c r="D59" s="22" t="s">
        <v>1</v>
      </c>
      <c r="E59" s="11" t="s">
        <v>1</v>
      </c>
      <c r="F59" s="25">
        <v>1599.27</v>
      </c>
      <c r="G59" s="19">
        <v>0.4354</v>
      </c>
    </row>
    <row r="60" spans="1:7" ht="12.75" customHeight="1">
      <c r="A60" s="1"/>
      <c r="B60" s="26" t="s">
        <v>27</v>
      </c>
      <c r="C60" s="27" t="s">
        <v>1</v>
      </c>
      <c r="D60" s="27" t="s">
        <v>1</v>
      </c>
      <c r="E60" s="27" t="s">
        <v>1</v>
      </c>
      <c r="F60" s="28">
        <v>3675.71</v>
      </c>
      <c r="G60" s="29">
        <v>1</v>
      </c>
    </row>
    <row r="61" spans="1:7" ht="12.75" customHeight="1">
      <c r="A61" s="1"/>
      <c r="B61" s="4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477</v>
      </c>
      <c r="C62" s="1"/>
      <c r="D62" s="1"/>
      <c r="E62" s="1"/>
      <c r="F62" s="1"/>
      <c r="G62" s="1"/>
    </row>
    <row r="63" spans="1:7" ht="12.75" customHeight="1">
      <c r="A63" s="1"/>
      <c r="B63" s="2" t="s">
        <v>28</v>
      </c>
      <c r="C63" s="1"/>
      <c r="D63" s="1"/>
      <c r="E63" s="1"/>
      <c r="F63" s="1"/>
      <c r="G63" s="1"/>
    </row>
    <row r="64" spans="1:7" ht="12.75" customHeight="1">
      <c r="A64" s="1"/>
      <c r="B64" s="2" t="s">
        <v>133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Rinkesh Kothari</dc:creator>
  <cp:keywords>Public</cp:keywords>
  <dc:description/>
  <cp:lastModifiedBy>X178075</cp:lastModifiedBy>
  <dcterms:created xsi:type="dcterms:W3CDTF">2016-10-03T08:20:39Z</dcterms:created>
  <dcterms:modified xsi:type="dcterms:W3CDTF">2016-10-07T11:37:07Z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4977c6e7-b6ec-4821-8738-75fae478effb</vt:lpwstr>
  </property>
  <property fmtid="{D5CDD505-2E9C-101B-9397-08002B2CF9AE}" pid="3" name="db.comClassification">
    <vt:lpwstr>Public</vt:lpwstr>
  </property>
</Properties>
</file>